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5705" windowHeight="11760"/>
  </bookViews>
  <sheets>
    <sheet name="Sheet1" sheetId="1" r:id="rId1"/>
  </sheets>
  <definedNames>
    <definedName name="_xlnm.Print_Area" localSheetId="0">Sheet1!$A$1:$I$285</definedName>
  </definedNames>
  <calcPr calcId="152511"/>
</workbook>
</file>

<file path=xl/calcChain.xml><?xml version="1.0" encoding="utf-8"?>
<calcChain xmlns="http://schemas.openxmlformats.org/spreadsheetml/2006/main">
  <c r="D274" i="1"/>
  <c r="D273"/>
  <c r="D272"/>
  <c r="D271"/>
  <c r="D270"/>
  <c r="D269"/>
  <c r="D268"/>
  <c r="D267"/>
  <c r="D266"/>
  <c r="D265"/>
  <c r="D264"/>
  <c r="I104"/>
  <c r="I137"/>
  <c r="I144"/>
  <c r="I147"/>
  <c r="I65" l="1"/>
  <c r="I62"/>
  <c r="I27"/>
  <c r="I20"/>
  <c r="I18"/>
  <c r="I241"/>
  <c r="I240"/>
  <c r="I239"/>
  <c r="I238"/>
  <c r="I237"/>
  <c r="I236"/>
  <c r="I235"/>
  <c r="I233"/>
  <c r="I247"/>
  <c r="I174"/>
  <c r="I136"/>
  <c r="I123"/>
  <c r="I121"/>
  <c r="I120"/>
  <c r="I116"/>
  <c r="I109"/>
  <c r="I108"/>
  <c r="I95"/>
  <c r="I93"/>
  <c r="I92"/>
  <c r="I81"/>
  <c r="I80"/>
  <c r="I88" l="1"/>
  <c r="I167"/>
  <c r="I229"/>
  <c r="I228"/>
  <c r="I227"/>
  <c r="I226"/>
  <c r="I225"/>
  <c r="I224"/>
  <c r="I232"/>
  <c r="I234"/>
  <c r="I230" l="1"/>
  <c r="I277" s="1"/>
  <c r="I94"/>
  <c r="I91"/>
  <c r="I90"/>
  <c r="I89"/>
  <c r="I87"/>
  <c r="I86"/>
  <c r="I85"/>
  <c r="I84"/>
  <c r="I83"/>
  <c r="I82"/>
  <c r="I79"/>
  <c r="I78"/>
  <c r="I77"/>
  <c r="I76"/>
  <c r="I75"/>
  <c r="I74"/>
  <c r="A75"/>
  <c r="A76" s="1"/>
  <c r="I73"/>
  <c r="I6"/>
  <c r="I7"/>
  <c r="I8"/>
  <c r="I9"/>
  <c r="I10"/>
  <c r="I11"/>
  <c r="I12"/>
  <c r="I13"/>
  <c r="I14"/>
  <c r="I15"/>
  <c r="I16"/>
  <c r="I17"/>
  <c r="I19"/>
  <c r="I21"/>
  <c r="I22"/>
  <c r="I28"/>
  <c r="I29"/>
  <c r="I30"/>
  <c r="I31"/>
  <c r="I32"/>
  <c r="I33"/>
  <c r="I34"/>
  <c r="I35"/>
  <c r="I36"/>
  <c r="I37"/>
  <c r="I38"/>
  <c r="I39"/>
  <c r="I40"/>
  <c r="I41"/>
  <c r="I42"/>
  <c r="I43"/>
  <c r="I44"/>
  <c r="I50"/>
  <c r="I51"/>
  <c r="I52"/>
  <c r="I53"/>
  <c r="I54"/>
  <c r="I55"/>
  <c r="I60"/>
  <c r="I61"/>
  <c r="I63"/>
  <c r="I64"/>
  <c r="I66"/>
  <c r="I67"/>
  <c r="I68"/>
  <c r="I100"/>
  <c r="I101"/>
  <c r="I102"/>
  <c r="I103"/>
  <c r="I105"/>
  <c r="I106"/>
  <c r="I107"/>
  <c r="I110"/>
  <c r="I111"/>
  <c r="I112"/>
  <c r="I113"/>
  <c r="I114"/>
  <c r="I115"/>
  <c r="I117"/>
  <c r="I118"/>
  <c r="I119"/>
  <c r="I122"/>
  <c r="I128"/>
  <c r="I129"/>
  <c r="I130"/>
  <c r="I131"/>
  <c r="I132"/>
  <c r="I133"/>
  <c r="I134"/>
  <c r="I135"/>
  <c r="I138"/>
  <c r="I139"/>
  <c r="I140"/>
  <c r="I141"/>
  <c r="I142"/>
  <c r="I143"/>
  <c r="I145"/>
  <c r="I146"/>
  <c r="I148"/>
  <c r="I149"/>
  <c r="I154"/>
  <c r="I155"/>
  <c r="I156"/>
  <c r="I157"/>
  <c r="I158"/>
  <c r="I159"/>
  <c r="I160"/>
  <c r="I161"/>
  <c r="I162"/>
  <c r="I164"/>
  <c r="I166"/>
  <c r="I168"/>
  <c r="I169"/>
  <c r="I170"/>
  <c r="I171"/>
  <c r="I172"/>
  <c r="I173"/>
  <c r="I175"/>
  <c r="I176"/>
  <c r="I182"/>
  <c r="I183"/>
  <c r="I184"/>
  <c r="I189"/>
  <c r="I190"/>
  <c r="I191"/>
  <c r="I192"/>
  <c r="I197"/>
  <c r="I198"/>
  <c r="I199"/>
  <c r="I200"/>
  <c r="I205"/>
  <c r="I206"/>
  <c r="I207"/>
  <c r="I208"/>
  <c r="I213"/>
  <c r="I214"/>
  <c r="I215"/>
  <c r="I216"/>
  <c r="I217"/>
  <c r="I218"/>
  <c r="I219"/>
  <c r="I244"/>
  <c r="I245"/>
  <c r="I246"/>
  <c r="I248"/>
  <c r="A119"/>
  <c r="A121"/>
  <c r="A123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4" s="1"/>
  <c r="A155" s="1"/>
  <c r="A156" s="1"/>
  <c r="A157" s="1"/>
  <c r="A158" s="1"/>
  <c r="A159" s="1"/>
  <c r="A160" s="1"/>
  <c r="A161" s="1"/>
  <c r="A163" s="1"/>
  <c r="A165" s="1"/>
  <c r="A166" s="1"/>
  <c r="I242"/>
  <c r="I278" s="1"/>
  <c r="A77" l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I185"/>
  <c r="I272" s="1"/>
  <c r="A167"/>
  <c r="A168" s="1"/>
  <c r="A169" s="1"/>
  <c r="A170" s="1"/>
  <c r="A171" s="1"/>
  <c r="A172" s="1"/>
  <c r="A173" s="1"/>
  <c r="A174" s="1"/>
  <c r="A175" s="1"/>
  <c r="A176" s="1"/>
  <c r="A182" s="1"/>
  <c r="A183" s="1"/>
  <c r="A184" s="1"/>
  <c r="A189" s="1"/>
  <c r="A190" s="1"/>
  <c r="A191" s="1"/>
  <c r="A192" s="1"/>
  <c r="A197" s="1"/>
  <c r="A198" s="1"/>
  <c r="A199" s="1"/>
  <c r="A200" s="1"/>
  <c r="A205" s="1"/>
  <c r="A206" s="1"/>
  <c r="A207" s="1"/>
  <c r="A208" s="1"/>
  <c r="A213" s="1"/>
  <c r="A214" s="1"/>
  <c r="A215" s="1"/>
  <c r="A216" s="1"/>
  <c r="A217" s="1"/>
  <c r="A218" s="1"/>
  <c r="A219" s="1"/>
  <c r="A224" s="1"/>
  <c r="A225" s="1"/>
  <c r="A226" s="1"/>
  <c r="A227" s="1"/>
  <c r="A228" s="1"/>
  <c r="A229" s="1"/>
  <c r="A232" s="1"/>
  <c r="I45"/>
  <c r="I265" s="1"/>
  <c r="I201"/>
  <c r="I274" s="1"/>
  <c r="I150"/>
  <c r="I270" s="1"/>
  <c r="I209"/>
  <c r="I275" s="1"/>
  <c r="I193"/>
  <c r="I273" s="1"/>
  <c r="I69"/>
  <c r="I267" s="1"/>
  <c r="I56"/>
  <c r="I266" s="1"/>
  <c r="I249"/>
  <c r="I279" s="1"/>
  <c r="I124"/>
  <c r="I269" s="1"/>
  <c r="I96"/>
  <c r="I268" s="1"/>
  <c r="I23"/>
  <c r="I264" s="1"/>
  <c r="I177"/>
  <c r="I271" s="1"/>
  <c r="I220"/>
  <c r="I276" s="1"/>
  <c r="I281" l="1"/>
  <c r="I285" s="1"/>
  <c r="A233"/>
  <c r="A234" s="1"/>
  <c r="A235" s="1"/>
  <c r="A236" s="1"/>
  <c r="A237" s="1"/>
  <c r="A238" s="1"/>
  <c r="A239" s="1"/>
  <c r="A240" s="1"/>
  <c r="A241" s="1"/>
  <c r="A244" s="1"/>
  <c r="A245" s="1"/>
  <c r="A246" s="1"/>
  <c r="A247" s="1"/>
  <c r="A248" s="1"/>
</calcChain>
</file>

<file path=xl/sharedStrings.xml><?xml version="1.0" encoding="utf-8"?>
<sst xmlns="http://schemas.openxmlformats.org/spreadsheetml/2006/main" count="570" uniqueCount="282">
  <si>
    <t>Total</t>
  </si>
  <si>
    <t>Cost ($) Per Unit</t>
  </si>
  <si>
    <t>Unit</t>
  </si>
  <si>
    <t>Hr</t>
  </si>
  <si>
    <t>Ea</t>
  </si>
  <si>
    <t>FORWARD CONCRETE TOTAL</t>
  </si>
  <si>
    <t>FORWARD MASONRY TOTAL</t>
  </si>
  <si>
    <t>FORWARD STRUCTURAL STEEL TOTAL</t>
  </si>
  <si>
    <t>Description</t>
  </si>
  <si>
    <t>#</t>
  </si>
  <si>
    <t>FORWARD SOILS TOTAL</t>
  </si>
  <si>
    <t>FORWARD REINFORCING STEEL TOTAL</t>
  </si>
  <si>
    <t>Classification of Soils</t>
  </si>
  <si>
    <t>ASTM  D 2487</t>
  </si>
  <si>
    <t>ASTM  D 422</t>
  </si>
  <si>
    <t>ASTM  D 2166</t>
  </si>
  <si>
    <t>ASTM  D 4318</t>
  </si>
  <si>
    <t>ASTM  D 2216</t>
  </si>
  <si>
    <t>Moisture Content</t>
  </si>
  <si>
    <t>Unconfined Compressive Strength</t>
  </si>
  <si>
    <t>Consolidation</t>
  </si>
  <si>
    <t>ASTM  D 2435</t>
  </si>
  <si>
    <t>ASTM  D 1140</t>
  </si>
  <si>
    <t>ASTM  D 4829</t>
  </si>
  <si>
    <t>ASTM  D 2419</t>
  </si>
  <si>
    <t>ASTM  D 1557</t>
  </si>
  <si>
    <t>ASTM  D 2922</t>
  </si>
  <si>
    <t>ASTM  D 1556</t>
  </si>
  <si>
    <t>Reducing Aggregate Samples</t>
  </si>
  <si>
    <t>Organic Impurities</t>
  </si>
  <si>
    <t>ASTM  C 702</t>
  </si>
  <si>
    <t xml:space="preserve">ASTM  C 40 </t>
  </si>
  <si>
    <t>Unit Weight / Voids</t>
  </si>
  <si>
    <t>No. 200 Wash</t>
  </si>
  <si>
    <t>Expansion Index</t>
  </si>
  <si>
    <t>Sand Equivalent Value</t>
  </si>
  <si>
    <t>Soil Compaction - Modified</t>
  </si>
  <si>
    <t>Liquid / Plastic Limit</t>
  </si>
  <si>
    <t>ASTM  C 29</t>
  </si>
  <si>
    <t>Sodium Sulfate Soundness</t>
  </si>
  <si>
    <t>ASTM  C 88</t>
  </si>
  <si>
    <t>ASTM  C 566</t>
  </si>
  <si>
    <t>Clay / Friable Particles</t>
  </si>
  <si>
    <t>ASTM  C 142</t>
  </si>
  <si>
    <t>ASTM  C 127</t>
  </si>
  <si>
    <t>ASTM  C 128</t>
  </si>
  <si>
    <t>ASTM  C 117</t>
  </si>
  <si>
    <t>Sieve Analysis - Course and Fine</t>
  </si>
  <si>
    <t>ASTM  C 136</t>
  </si>
  <si>
    <t>Resistance to Degradation</t>
  </si>
  <si>
    <t>ASTM  C 131</t>
  </si>
  <si>
    <t>Cleanness Value</t>
  </si>
  <si>
    <t>California Test 227</t>
  </si>
  <si>
    <t>Durability Index</t>
  </si>
  <si>
    <t>California Test 229</t>
  </si>
  <si>
    <t>Density of Lightweight Aggregate</t>
  </si>
  <si>
    <t>ASTM  C 567</t>
  </si>
  <si>
    <t>Source / Field Sampling</t>
  </si>
  <si>
    <t>FORWARD AGGREGATE TOTAL</t>
  </si>
  <si>
    <t>ASTM  A 370</t>
  </si>
  <si>
    <t>Tension Test (Mechanical Couplers)</t>
  </si>
  <si>
    <t>Tension Test (Welded Splices)</t>
  </si>
  <si>
    <t>ASTM  C 39</t>
  </si>
  <si>
    <t>Compressive Strength (Drilled Cores)</t>
  </si>
  <si>
    <t>ASTM  C 42</t>
  </si>
  <si>
    <t>Flexural Strength</t>
  </si>
  <si>
    <t>Length Change</t>
  </si>
  <si>
    <t>ASTM  C 157</t>
  </si>
  <si>
    <t>Compressive Strength (6" x 12" Cylinders)</t>
  </si>
  <si>
    <t>Splitting Tensile (6" x 12" Cylinders)</t>
  </si>
  <si>
    <t>Specimen Storage (Cured Beyond 28 Days)</t>
  </si>
  <si>
    <t>Coring Machine, Operator, Helper and Bit Charge</t>
  </si>
  <si>
    <t>ASTM  E 488</t>
  </si>
  <si>
    <t>Anchor (Torque Testing)</t>
  </si>
  <si>
    <t>Placement Inspection and Sampling</t>
  </si>
  <si>
    <t>Dimensions</t>
  </si>
  <si>
    <t>ASTM  C 140</t>
  </si>
  <si>
    <t>Compressive Strength (Unit)</t>
  </si>
  <si>
    <t>Unit Weight</t>
  </si>
  <si>
    <t>Linear Drying Shrinkage</t>
  </si>
  <si>
    <t>ASTM  C 426</t>
  </si>
  <si>
    <t>Compressive Strength (Prism)</t>
  </si>
  <si>
    <t>ASTM  C 1314</t>
  </si>
  <si>
    <t>Compressive Strength (Grout)</t>
  </si>
  <si>
    <t>ASTM  C 1019</t>
  </si>
  <si>
    <t>Compressive Strength (Mortar)</t>
  </si>
  <si>
    <t>ASTM  C 780</t>
  </si>
  <si>
    <t>Shear Strength (Drilled Cores)</t>
  </si>
  <si>
    <t>ASTM  C 496</t>
  </si>
  <si>
    <t>Welding Procedure Specification (W.P.S.) Review</t>
  </si>
  <si>
    <t>Tension Test</t>
  </si>
  <si>
    <t>Guided Bend</t>
  </si>
  <si>
    <t>ASTM  E 190</t>
  </si>
  <si>
    <t>Charpy V-Notch</t>
  </si>
  <si>
    <t>ASTM  E 23</t>
  </si>
  <si>
    <t>Rockwell Hardness</t>
  </si>
  <si>
    <t>ASTM  E 18</t>
  </si>
  <si>
    <t>Brinell Hardness</t>
  </si>
  <si>
    <t>ASTM  E 10</t>
  </si>
  <si>
    <t>Weight of Coating</t>
  </si>
  <si>
    <t>ASTM  A 90</t>
  </si>
  <si>
    <t>Field Welding Inspection</t>
  </si>
  <si>
    <t>ASTM  E 165</t>
  </si>
  <si>
    <t>ASTM  E 1444</t>
  </si>
  <si>
    <t>ASTM  E 164</t>
  </si>
  <si>
    <t>ASTM  E 94</t>
  </si>
  <si>
    <t>Density of S.F.R.M.</t>
  </si>
  <si>
    <t xml:space="preserve">ASTM  E 605 </t>
  </si>
  <si>
    <t>Cohesion / Adhesion</t>
  </si>
  <si>
    <t>UBC  STD. 7-6</t>
  </si>
  <si>
    <t>FORWARD FIREPROOFING TOTAL</t>
  </si>
  <si>
    <t>Estimated Quantity</t>
  </si>
  <si>
    <t>Specific Gravity / Absorption - Course</t>
  </si>
  <si>
    <t>Specific Gravity / Absorption - Fine</t>
  </si>
  <si>
    <t>Absorption</t>
  </si>
  <si>
    <t>Cylinder Molds (2" x 4" , 3" x 6")</t>
  </si>
  <si>
    <t>CBC 2105A.3.1</t>
  </si>
  <si>
    <t>Sample Pick Up</t>
  </si>
  <si>
    <t>Anchor / Dowel (Proof Load Testing)</t>
  </si>
  <si>
    <t>Day</t>
  </si>
  <si>
    <t>Mile</t>
  </si>
  <si>
    <t>FORWARD MISCELLANEOUS TOTAL</t>
  </si>
  <si>
    <t>NDT Technician (Magnetic Particle)</t>
  </si>
  <si>
    <t>NDT Technician (Ultrasonic)</t>
  </si>
  <si>
    <t>NDT Technician (Radiographic)</t>
  </si>
  <si>
    <t>ASTM  D 2844 / CA 301</t>
  </si>
  <si>
    <t>Abrasion (Los Angeles Rattler)</t>
  </si>
  <si>
    <t>Stability Tests - Hveem, Pre-mixed</t>
  </si>
  <si>
    <t>Maximum Density - Marshall Pre-mixed</t>
  </si>
  <si>
    <t>ASTM  D 1559</t>
  </si>
  <si>
    <t>ASTM  C 131 / C 535</t>
  </si>
  <si>
    <t>CA 304 / 366</t>
  </si>
  <si>
    <t>Coring for Thickness</t>
  </si>
  <si>
    <t>FORWARD ASPHALT CONCRETE TOTAL</t>
  </si>
  <si>
    <t>Special Inspection (Placement)</t>
  </si>
  <si>
    <t>Special Inspection (Welding)</t>
  </si>
  <si>
    <t>Rock Anchor Tensile Test</t>
  </si>
  <si>
    <t>Specific Gravity / Density</t>
  </si>
  <si>
    <t>ASTM  C 78 / 293</t>
  </si>
  <si>
    <t>Compression Tests, 2" cube</t>
  </si>
  <si>
    <t>ASTM  C 109</t>
  </si>
  <si>
    <t>ASTM  C 495</t>
  </si>
  <si>
    <t>Lightweight Insulating Concrete</t>
  </si>
  <si>
    <t>"R" Value, Untreated</t>
  </si>
  <si>
    <t>Material Certificate Review</t>
  </si>
  <si>
    <t>(By CA Licensed CE)</t>
  </si>
  <si>
    <t>Laboratory Trial Batch</t>
  </si>
  <si>
    <t>ASTM  C 192</t>
  </si>
  <si>
    <t>Floor Flatness Evaluation</t>
  </si>
  <si>
    <t>R Meter (Pachometer) Evaluation</t>
  </si>
  <si>
    <t>Schmidt Hammer Evaluation</t>
  </si>
  <si>
    <t>ASTM  F 1869</t>
  </si>
  <si>
    <t>Brick Compression Test</t>
  </si>
  <si>
    <t>Compression Tests, 2" Cube</t>
  </si>
  <si>
    <t>Mix Design, Review</t>
  </si>
  <si>
    <t>Source / Field Sampling Evaluation</t>
  </si>
  <si>
    <t>Paint / Coating Evaluation</t>
  </si>
  <si>
    <t>Built-Up Roofing Weight Analysis</t>
  </si>
  <si>
    <t>Built-Up Roofing Ply Separation / Analysis</t>
  </si>
  <si>
    <t>Air Infiltration Test</t>
  </si>
  <si>
    <t>Water Penetration Test</t>
  </si>
  <si>
    <t>Travel Time Rate</t>
  </si>
  <si>
    <t>Mobilization of On-Site Temporary Office Facility</t>
  </si>
  <si>
    <t>Demobilization of On-Site Temporary Office Facility</t>
  </si>
  <si>
    <t>Mobilization of On-Site Temporary Laboratory</t>
  </si>
  <si>
    <t>Demobilization of On-Site Temporary Laboratory</t>
  </si>
  <si>
    <t>Expenses for On-Site Temporary Office Facility</t>
  </si>
  <si>
    <t>Mo</t>
  </si>
  <si>
    <t>Expenses for On-Site Temporary Laboratory, Equipment</t>
  </si>
  <si>
    <t>Seven-Wire Strands Breaking Strength</t>
  </si>
  <si>
    <t>ASTM  C 67</t>
  </si>
  <si>
    <t>Staff *</t>
  </si>
  <si>
    <t>"R" Value, Cement or Lime Treated</t>
  </si>
  <si>
    <t>Hanger / Ceiling Wire Load Tests</t>
  </si>
  <si>
    <t>Mix Design Review</t>
  </si>
  <si>
    <t>AWS</t>
  </si>
  <si>
    <t>Welding / Operator Qualification</t>
  </si>
  <si>
    <t>NDT Technician (Liquid Penetrant)</t>
  </si>
  <si>
    <t>ASTM  E 783</t>
  </si>
  <si>
    <t>Particle-Size Analysis</t>
  </si>
  <si>
    <t>Unit Weight Concrete Cylinder</t>
  </si>
  <si>
    <t>Shear / Bond of Veneer</t>
  </si>
  <si>
    <t>Coring Machine, Operator, Helper &amp; Bit Charge</t>
  </si>
  <si>
    <t>cy</t>
  </si>
  <si>
    <t>sf</t>
  </si>
  <si>
    <t>Continuous Field Inspection</t>
  </si>
  <si>
    <t>Soils requiring compaction and classification for paving</t>
  </si>
  <si>
    <t>Earthwork and grading for structures</t>
  </si>
  <si>
    <t>days</t>
  </si>
  <si>
    <t>Asphalt paving</t>
  </si>
  <si>
    <t>REINFORCING STEEL</t>
  </si>
  <si>
    <t>tons</t>
  </si>
  <si>
    <t xml:space="preserve">CONCRETE  </t>
  </si>
  <si>
    <t>Masonry</t>
  </si>
  <si>
    <t>Metal Decking</t>
  </si>
  <si>
    <t>Metal Stairs</t>
  </si>
  <si>
    <t>Metal Support Assemblies</t>
  </si>
  <si>
    <t>FORWARD MISCELLANEOUS EXPENSES TOTAL</t>
  </si>
  <si>
    <t>Structural Steel (See reinforcing steel)</t>
  </si>
  <si>
    <t>ROM Estimated Cost Percentage MTIS</t>
  </si>
  <si>
    <t>Schedule duration (Deputy Services)</t>
  </si>
  <si>
    <r>
      <t>*</t>
    </r>
    <r>
      <rPr>
        <i/>
        <sz val="9"/>
        <rFont val="Arial"/>
        <family val="2"/>
      </rPr>
      <t xml:space="preserve"> Includes administrative, project management, engineering review &amp; supervision, office support, and reporting. </t>
    </r>
  </si>
  <si>
    <t xml:space="preserve">Roofing </t>
  </si>
  <si>
    <t>FORWARD ROOFING TOTAL</t>
  </si>
  <si>
    <t>FORWARD EXTERIOR / CURTAIN WALLS TOTAL</t>
  </si>
  <si>
    <t>Soil Inspection and Density Testing by Nuclear Method (per test)</t>
  </si>
  <si>
    <t>Soil Inspection and Density Testing by Sand Cone Method (per test)</t>
  </si>
  <si>
    <t xml:space="preserve">Aggregate Base Inspection and Density Testing by Nuclear Method </t>
  </si>
  <si>
    <t>AC Placement Inspection &amp; Compaction Testing</t>
  </si>
  <si>
    <t>Tension / Bend of A615 or A706 Size #3 to #7 (Full Section)</t>
  </si>
  <si>
    <t>Tension / Bend of A615 or A706 Size #8 to #18 (Full Section)</t>
  </si>
  <si>
    <t xml:space="preserve">Density of Lightweight Cylinder Molds (6" x 12") </t>
  </si>
  <si>
    <t xml:space="preserve">Anhydrous Calcium Chloride Tests and All Associated Costs </t>
  </si>
  <si>
    <t xml:space="preserve">High Strength Bolt, Nut &amp; Washer for ASTM A325, A490 (Wedge Tension &amp; Hardness)  </t>
  </si>
  <si>
    <t>High Strength Bolting Inspection &amp; Calibrated Skidmore - Wilhelm Device</t>
  </si>
  <si>
    <t>MISCELANEOUS INSPECTIONS</t>
  </si>
  <si>
    <t>Soil Inspection and Density Testing by Nuclear Method (hourly)</t>
  </si>
  <si>
    <t>Soil Inspection and Density Testing by Sand Cone Method (hourly)</t>
  </si>
  <si>
    <t>Aggregate Base Inspection and Density Testing by Sand Cone Meth.</t>
  </si>
  <si>
    <t>Batch Plant Inspection - Waived</t>
  </si>
  <si>
    <t xml:space="preserve">Shop Welding Inspection (estimated as partially overtime) </t>
  </si>
  <si>
    <t>Design Peer Review/ Analysis</t>
  </si>
  <si>
    <t>Fireproofing Inspection, Thickness Testing and Density Sampling</t>
  </si>
  <si>
    <t xml:space="preserve">Waterpoofing membrane / vapor barrier system </t>
  </si>
  <si>
    <t>Waterproofing Materials Weight Analysis</t>
  </si>
  <si>
    <t>Waterproofing Materials Separation / Analysis</t>
  </si>
  <si>
    <t>Water Penetration/Hose Test</t>
  </si>
  <si>
    <t>AAMA 501.2</t>
  </si>
  <si>
    <t>Water Infiltration Test</t>
  </si>
  <si>
    <t>ASTM E1105</t>
  </si>
  <si>
    <t>Bond Strength Test</t>
  </si>
  <si>
    <t>CBC 1403A.5.6</t>
  </si>
  <si>
    <t>Structural Test Under Uniform Static Pressure</t>
  </si>
  <si>
    <t>ASTM  E 330</t>
  </si>
  <si>
    <t>FORWARD WATERPROOFING MEMBRANE TOTAL</t>
  </si>
  <si>
    <t>FORWARD WATERPROOFING MISCELANEOUS  TOTAL</t>
  </si>
  <si>
    <t>SOILS</t>
  </si>
  <si>
    <t xml:space="preserve">CONCRETE </t>
  </si>
  <si>
    <t xml:space="preserve">MISCELLANEOUS EXPENSES </t>
  </si>
  <si>
    <t xml:space="preserve">ROOFING </t>
  </si>
  <si>
    <t xml:space="preserve">EXTERIOR / CURTAIN WALLS </t>
  </si>
  <si>
    <t>MISCELLANEOUS INSPECTIONS</t>
  </si>
  <si>
    <t>TOTAL DEPUTY INSPECTION ROM ESTIMATE</t>
  </si>
  <si>
    <t>TOTAL:</t>
  </si>
  <si>
    <t>Total Construction Contract Value (estimate)</t>
  </si>
  <si>
    <t>Façade / Curtain Wall / Window Wall</t>
  </si>
  <si>
    <t xml:space="preserve">CONCRETE Paving  </t>
  </si>
  <si>
    <t>Fire Safing</t>
  </si>
  <si>
    <t>Fire Safing at Structural Steel</t>
  </si>
  <si>
    <t>tns</t>
  </si>
  <si>
    <t>Swimming Pools</t>
  </si>
  <si>
    <t>Anchors set in epoxy filled holes</t>
  </si>
  <si>
    <t>Swimming Pool Plumbing Inspections</t>
  </si>
  <si>
    <t>Swimming Pool Electrical Inspections</t>
  </si>
  <si>
    <t>Swimming Pool Equipment Inspections</t>
  </si>
  <si>
    <t>Field Welding Inspection (elevators)</t>
  </si>
  <si>
    <t xml:space="preserve">Schedule duration </t>
  </si>
  <si>
    <t>Concrete Paving</t>
  </si>
  <si>
    <t xml:space="preserve">Batch Plant Inspection </t>
  </si>
  <si>
    <t>Batch Plant Inspection</t>
  </si>
  <si>
    <t>Paint Thickness Verification</t>
  </si>
  <si>
    <t>Resysta Panel Structure and Attachment</t>
  </si>
  <si>
    <t>Parking Stacker Inspections- anchor and Welding</t>
  </si>
  <si>
    <t xml:space="preserve">Misc HVAC, Electrical, Drywall, and Building Systems per B&amp;S </t>
  </si>
  <si>
    <t>Misc Plinth Garage Upgrades</t>
  </si>
  <si>
    <t>Auto Mileage ($.585 maximum/mile)</t>
  </si>
  <si>
    <t>Pool Support Member Bolting Inspection</t>
  </si>
  <si>
    <t>Per Diem ($150 maximum/day)</t>
  </si>
  <si>
    <r>
      <t>MISCELLANEOUS EXPENSES</t>
    </r>
    <r>
      <rPr>
        <i/>
        <sz val="9"/>
        <rFont val="Arial"/>
        <family val="2"/>
      </rPr>
      <t xml:space="preserve">  </t>
    </r>
  </si>
  <si>
    <t xml:space="preserve">EXTERIOR/ CURTAIN WALLS  </t>
  </si>
  <si>
    <t xml:space="preserve">ROOFING  </t>
  </si>
  <si>
    <r>
      <t>FIREPROOFING</t>
    </r>
    <r>
      <rPr>
        <i/>
        <sz val="9"/>
        <rFont val="Arial"/>
        <family val="2"/>
      </rPr>
      <t xml:space="preserve"> </t>
    </r>
  </si>
  <si>
    <t xml:space="preserve">STRUCTURAL STEEL  </t>
  </si>
  <si>
    <r>
      <t>MASONRY</t>
    </r>
    <r>
      <rPr>
        <i/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    </t>
    </r>
  </si>
  <si>
    <r>
      <t xml:space="preserve">CONCRETE PAVING </t>
    </r>
    <r>
      <rPr>
        <i/>
        <sz val="9"/>
        <rFont val="Arial"/>
        <family val="2"/>
      </rPr>
      <t xml:space="preserve"> </t>
    </r>
  </si>
  <si>
    <r>
      <t>REINFORCING STEEL</t>
    </r>
    <r>
      <rPr>
        <i/>
        <sz val="9"/>
        <rFont val="Arial"/>
        <family val="2"/>
      </rPr>
      <t xml:space="preserve"> </t>
    </r>
  </si>
  <si>
    <t xml:space="preserve">ASPHALT CONCRETE </t>
  </si>
  <si>
    <r>
      <t>AGGREGATE</t>
    </r>
    <r>
      <rPr>
        <i/>
        <sz val="9"/>
        <rFont val="Arial"/>
        <family val="2"/>
      </rPr>
      <t xml:space="preserve"> </t>
    </r>
  </si>
  <si>
    <t>Foundation Waterproofing</t>
  </si>
  <si>
    <t>FOUNDATION WATERPROOFING</t>
  </si>
  <si>
    <t>ABOVE GRADE WATERPROOFING</t>
  </si>
  <si>
    <t>SWIMMING POOLS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</si>
</sst>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2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 wrapText="1"/>
    </xf>
    <xf numFmtId="41" fontId="3" fillId="2" borderId="2" xfId="0" applyNumberFormat="1" applyFont="1" applyFill="1" applyBorder="1" applyAlignment="1">
      <alignment horizontal="center" wrapText="1"/>
    </xf>
    <xf numFmtId="42" fontId="3" fillId="2" borderId="2" xfId="0" applyNumberFormat="1" applyFont="1" applyFill="1" applyBorder="1" applyAlignment="1">
      <alignment horizontal="center"/>
    </xf>
    <xf numFmtId="0" fontId="0" fillId="2" borderId="1" xfId="0" applyFill="1" applyBorder="1"/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4" fontId="8" fillId="0" borderId="3" xfId="1" applyNumberFormat="1" applyFont="1" applyBorder="1" applyAlignment="1">
      <alignment horizontal="center"/>
    </xf>
    <xf numFmtId="41" fontId="8" fillId="0" borderId="3" xfId="0" applyNumberFormat="1" applyFont="1" applyBorder="1" applyAlignment="1">
      <alignment horizontal="center"/>
    </xf>
    <xf numFmtId="42" fontId="8" fillId="3" borderId="3" xfId="1" applyNumberFormat="1" applyFont="1" applyFill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9" fillId="0" borderId="3" xfId="0" applyFont="1" applyBorder="1" applyAlignment="1">
      <alignment horizontal="left"/>
    </xf>
    <xf numFmtId="164" fontId="7" fillId="0" borderId="8" xfId="0" applyNumberFormat="1" applyFont="1" applyFill="1" applyBorder="1" applyAlignment="1">
      <alignment horizontal="right"/>
    </xf>
    <xf numFmtId="0" fontId="8" fillId="2" borderId="8" xfId="0" applyFont="1" applyFill="1" applyBorder="1"/>
    <xf numFmtId="0" fontId="7" fillId="2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8" fillId="0" borderId="3" xfId="0" applyFont="1" applyBorder="1"/>
    <xf numFmtId="42" fontId="8" fillId="3" borderId="3" xfId="1" applyNumberFormat="1" applyFont="1" applyFill="1" applyBorder="1" applyAlignment="1"/>
    <xf numFmtId="0" fontId="8" fillId="0" borderId="7" xfId="0" applyFont="1" applyFill="1" applyBorder="1" applyAlignment="1">
      <alignment horizontal="left"/>
    </xf>
    <xf numFmtId="44" fontId="8" fillId="0" borderId="3" xfId="0" applyNumberFormat="1" applyFont="1" applyBorder="1" applyAlignment="1"/>
    <xf numFmtId="41" fontId="8" fillId="0" borderId="3" xfId="0" applyNumberFormat="1" applyFont="1" applyBorder="1" applyAlignment="1"/>
    <xf numFmtId="0" fontId="8" fillId="0" borderId="4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9" xfId="0" applyFont="1" applyBorder="1" applyAlignment="1"/>
    <xf numFmtId="0" fontId="7" fillId="0" borderId="6" xfId="0" applyFont="1" applyBorder="1" applyAlignment="1">
      <alignment horizontal="center"/>
    </xf>
    <xf numFmtId="44" fontId="8" fillId="0" borderId="7" xfId="1" applyNumberFormat="1" applyFont="1" applyBorder="1" applyAlignment="1">
      <alignment horizontal="center"/>
    </xf>
    <xf numFmtId="41" fontId="8" fillId="0" borderId="7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1" xfId="0" applyFont="1" applyBorder="1" applyAlignment="1"/>
    <xf numFmtId="0" fontId="8" fillId="0" borderId="1" xfId="0" applyFont="1" applyBorder="1" applyAlignment="1"/>
    <xf numFmtId="0" fontId="8" fillId="0" borderId="12" xfId="0" applyFont="1" applyBorder="1" applyAlignment="1"/>
    <xf numFmtId="0" fontId="8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41" fontId="7" fillId="0" borderId="3" xfId="0" applyNumberFormat="1" applyFont="1" applyBorder="1" applyAlignment="1"/>
    <xf numFmtId="42" fontId="7" fillId="0" borderId="3" xfId="0" applyNumberFormat="1" applyFont="1" applyBorder="1" applyAlignment="1"/>
    <xf numFmtId="0" fontId="8" fillId="0" borderId="11" xfId="0" applyFont="1" applyBorder="1" applyAlignment="1">
      <alignment horizontal="center"/>
    </xf>
    <xf numFmtId="41" fontId="8" fillId="0" borderId="13" xfId="0" applyNumberFormat="1" applyFont="1" applyBorder="1" applyAlignment="1">
      <alignment horizontal="center"/>
    </xf>
    <xf numFmtId="0" fontId="8" fillId="0" borderId="10" xfId="0" applyFont="1" applyBorder="1" applyAlignment="1"/>
    <xf numFmtId="0" fontId="8" fillId="0" borderId="13" xfId="0" applyFont="1" applyBorder="1" applyAlignment="1"/>
    <xf numFmtId="41" fontId="8" fillId="2" borderId="0" xfId="0" applyNumberFormat="1" applyFont="1" applyFill="1" applyBorder="1" applyAlignment="1">
      <alignment horizontal="center"/>
    </xf>
    <xf numFmtId="42" fontId="7" fillId="2" borderId="14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41" fontId="7" fillId="0" borderId="3" xfId="0" applyNumberFormat="1" applyFont="1" applyFill="1" applyBorder="1" applyAlignment="1">
      <alignment horizontal="center"/>
    </xf>
    <xf numFmtId="44" fontId="8" fillId="0" borderId="2" xfId="0" applyNumberFormat="1" applyFont="1" applyFill="1" applyBorder="1" applyAlignment="1">
      <alignment horizontal="right"/>
    </xf>
    <xf numFmtId="41" fontId="7" fillId="0" borderId="2" xfId="0" applyNumberFormat="1" applyFont="1" applyFill="1" applyBorder="1" applyAlignment="1">
      <alignment horizontal="center"/>
    </xf>
    <xf numFmtId="41" fontId="8" fillId="0" borderId="3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 wrapText="1"/>
    </xf>
    <xf numFmtId="41" fontId="7" fillId="2" borderId="0" xfId="0" applyNumberFormat="1" applyFont="1" applyFill="1" applyBorder="1" applyAlignment="1">
      <alignment horizontal="center" wrapText="1"/>
    </xf>
    <xf numFmtId="0" fontId="7" fillId="0" borderId="4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8" fillId="0" borderId="10" xfId="0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44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44" fontId="8" fillId="0" borderId="12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/>
    <xf numFmtId="0" fontId="8" fillId="0" borderId="3" xfId="0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44" fontId="8" fillId="0" borderId="3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7" fillId="2" borderId="9" xfId="0" applyFont="1" applyFill="1" applyBorder="1" applyAlignment="1">
      <alignment horizontal="left"/>
    </xf>
    <xf numFmtId="0" fontId="8" fillId="2" borderId="10" xfId="0" applyFont="1" applyFill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0" borderId="14" xfId="0" applyFont="1" applyBorder="1" applyAlignment="1"/>
    <xf numFmtId="0" fontId="0" fillId="0" borderId="0" xfId="0" applyBorder="1" applyAlignment="1">
      <alignment horizontal="left"/>
    </xf>
    <xf numFmtId="0" fontId="8" fillId="0" borderId="5" xfId="0" applyFont="1" applyBorder="1" applyAlignment="1">
      <alignment horizontal="center"/>
    </xf>
    <xf numFmtId="41" fontId="7" fillId="0" borderId="6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41" fontId="7" fillId="2" borderId="5" xfId="0" applyNumberFormat="1" applyFont="1" applyFill="1" applyBorder="1" applyAlignment="1">
      <alignment horizontal="center" wrapText="1"/>
    </xf>
    <xf numFmtId="44" fontId="8" fillId="0" borderId="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164" fontId="7" fillId="0" borderId="5" xfId="0" applyNumberFormat="1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left"/>
    </xf>
    <xf numFmtId="164" fontId="7" fillId="0" borderId="15" xfId="0" applyNumberFormat="1" applyFont="1" applyFill="1" applyBorder="1" applyAlignment="1">
      <alignment horizontal="left"/>
    </xf>
    <xf numFmtId="164" fontId="7" fillId="0" borderId="3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8" fillId="2" borderId="3" xfId="0" applyFont="1" applyFill="1" applyBorder="1"/>
    <xf numFmtId="42" fontId="8" fillId="3" borderId="2" xfId="1" applyNumberFormat="1" applyFont="1" applyFill="1" applyBorder="1" applyAlignment="1">
      <alignment horizontal="center"/>
    </xf>
    <xf numFmtId="42" fontId="7" fillId="3" borderId="3" xfId="1" applyNumberFormat="1" applyFont="1" applyFill="1" applyBorder="1" applyAlignment="1"/>
    <xf numFmtId="42" fontId="7" fillId="3" borderId="14" xfId="1" applyNumberFormat="1" applyFont="1" applyFill="1" applyBorder="1" applyAlignment="1"/>
    <xf numFmtId="42" fontId="7" fillId="2" borderId="6" xfId="0" applyNumberFormat="1" applyFont="1" applyFill="1" applyBorder="1" applyAlignment="1">
      <alignment horizontal="center"/>
    </xf>
    <xf numFmtId="42" fontId="7" fillId="3" borderId="2" xfId="1" applyNumberFormat="1" applyFont="1" applyFill="1" applyBorder="1" applyAlignment="1"/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42" fontId="7" fillId="3" borderId="16" xfId="1" applyNumberFormat="1" applyFont="1" applyFill="1" applyBorder="1" applyAlignment="1"/>
    <xf numFmtId="41" fontId="8" fillId="0" borderId="6" xfId="0" applyNumberFormat="1" applyFont="1" applyFill="1" applyBorder="1" applyAlignment="1">
      <alignment horizontal="center"/>
    </xf>
    <xf numFmtId="42" fontId="7" fillId="3" borderId="17" xfId="1" applyNumberFormat="1" applyFont="1" applyFill="1" applyBorder="1" applyAlignment="1"/>
    <xf numFmtId="44" fontId="8" fillId="0" borderId="5" xfId="0" applyNumberFormat="1" applyFont="1" applyBorder="1" applyAlignment="1"/>
    <xf numFmtId="0" fontId="7" fillId="0" borderId="1" xfId="0" applyFont="1" applyBorder="1" applyAlignment="1"/>
    <xf numFmtId="41" fontId="8" fillId="0" borderId="5" xfId="0" applyNumberFormat="1" applyFont="1" applyBorder="1" applyAlignment="1"/>
    <xf numFmtId="1" fontId="8" fillId="0" borderId="2" xfId="0" applyNumberFormat="1" applyFont="1" applyBorder="1" applyAlignment="1">
      <alignment horizontal="center"/>
    </xf>
    <xf numFmtId="0" fontId="0" fillId="0" borderId="11" xfId="0" applyBorder="1"/>
    <xf numFmtId="41" fontId="7" fillId="0" borderId="3" xfId="0" applyNumberFormat="1" applyFont="1" applyFill="1" applyBorder="1" applyAlignment="1"/>
    <xf numFmtId="41" fontId="7" fillId="0" borderId="7" xfId="1" applyNumberFormat="1" applyFont="1" applyFill="1" applyBorder="1" applyAlignment="1"/>
    <xf numFmtId="0" fontId="7" fillId="0" borderId="0" xfId="0" applyFont="1" applyBorder="1" applyAlignment="1"/>
    <xf numFmtId="41" fontId="8" fillId="0" borderId="3" xfId="0" applyNumberFormat="1" applyFont="1" applyFill="1" applyBorder="1" applyAlignment="1">
      <alignment horizontal="center" wrapText="1"/>
    </xf>
    <xf numFmtId="41" fontId="8" fillId="0" borderId="0" xfId="0" applyNumberFormat="1" applyFont="1" applyBorder="1" applyAlignment="1"/>
    <xf numFmtId="0" fontId="8" fillId="0" borderId="9" xfId="0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 wrapText="1"/>
    </xf>
    <xf numFmtId="42" fontId="8" fillId="3" borderId="0" xfId="1" applyNumberFormat="1" applyFont="1" applyFill="1" applyBorder="1" applyAlignment="1"/>
    <xf numFmtId="42" fontId="8" fillId="3" borderId="0" xfId="1" applyNumberFormat="1" applyFont="1" applyFill="1" applyBorder="1" applyAlignment="1">
      <alignment horizontal="center"/>
    </xf>
    <xf numFmtId="0" fontId="10" fillId="0" borderId="0" xfId="0" applyFont="1" applyBorder="1" applyAlignment="1"/>
    <xf numFmtId="42" fontId="7" fillId="3" borderId="13" xfId="1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6" fillId="0" borderId="0" xfId="0" applyFont="1"/>
    <xf numFmtId="165" fontId="8" fillId="0" borderId="0" xfId="1" applyNumberFormat="1" applyFont="1"/>
    <xf numFmtId="10" fontId="0" fillId="0" borderId="0" xfId="2" applyNumberFormat="1" applyFont="1"/>
    <xf numFmtId="0" fontId="8" fillId="0" borderId="4" xfId="0" applyFont="1" applyFill="1" applyBorder="1"/>
    <xf numFmtId="41" fontId="5" fillId="0" borderId="3" xfId="0" applyNumberFormat="1" applyFont="1" applyFill="1" applyBorder="1"/>
    <xf numFmtId="42" fontId="8" fillId="0" borderId="3" xfId="0" applyNumberFormat="1" applyFont="1" applyBorder="1" applyAlignment="1"/>
    <xf numFmtId="0" fontId="7" fillId="0" borderId="8" xfId="0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14" xfId="0" applyFont="1" applyBorder="1" applyAlignment="1"/>
    <xf numFmtId="0" fontId="5" fillId="0" borderId="6" xfId="0" applyFont="1" applyBorder="1" applyAlignment="1">
      <alignment horizontal="center"/>
    </xf>
    <xf numFmtId="44" fontId="6" fillId="0" borderId="3" xfId="0" applyNumberFormat="1" applyFont="1" applyBorder="1" applyAlignment="1"/>
    <xf numFmtId="41" fontId="5" fillId="0" borderId="3" xfId="0" applyNumberFormat="1" applyFont="1" applyBorder="1" applyAlignment="1"/>
    <xf numFmtId="41" fontId="8" fillId="0" borderId="5" xfId="0" applyNumberFormat="1" applyFont="1" applyBorder="1" applyAlignment="1">
      <alignment horizontal="center"/>
    </xf>
    <xf numFmtId="42" fontId="8" fillId="3" borderId="2" xfId="1" applyNumberFormat="1" applyFont="1" applyFill="1" applyBorder="1" applyAlignment="1"/>
    <xf numFmtId="0" fontId="8" fillId="0" borderId="7" xfId="0" applyFont="1" applyBorder="1" applyAlignment="1">
      <alignment horizontal="center"/>
    </xf>
    <xf numFmtId="41" fontId="7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1" fontId="7" fillId="0" borderId="3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1" xfId="0" applyFont="1" applyFill="1" applyBorder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3" xfId="0" applyFont="1" applyFill="1" applyBorder="1" applyAlignment="1">
      <alignment horizontal="center"/>
    </xf>
    <xf numFmtId="44" fontId="6" fillId="0" borderId="3" xfId="0" applyNumberFormat="1" applyFont="1" applyFill="1" applyBorder="1" applyAlignment="1"/>
    <xf numFmtId="41" fontId="5" fillId="0" borderId="3" xfId="0" applyNumberFormat="1" applyFont="1" applyFill="1" applyBorder="1" applyAlignment="1"/>
    <xf numFmtId="42" fontId="6" fillId="0" borderId="3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10" xfId="0" applyFont="1" applyFill="1" applyBorder="1" applyAlignment="1">
      <alignment horizontal="center"/>
    </xf>
    <xf numFmtId="44" fontId="6" fillId="0" borderId="7" xfId="0" applyNumberFormat="1" applyFont="1" applyFill="1" applyBorder="1" applyAlignment="1"/>
    <xf numFmtId="41" fontId="5" fillId="0" borderId="7" xfId="0" applyNumberFormat="1" applyFont="1" applyFill="1" applyBorder="1" applyAlignment="1"/>
    <xf numFmtId="42" fontId="6" fillId="0" borderId="7" xfId="0" applyNumberFormat="1" applyFont="1" applyFill="1" applyBorder="1" applyAlignment="1"/>
    <xf numFmtId="0" fontId="7" fillId="0" borderId="10" xfId="0" applyFont="1" applyFill="1" applyBorder="1" applyAlignment="1">
      <alignment horizontal="left"/>
    </xf>
    <xf numFmtId="0" fontId="5" fillId="0" borderId="9" xfId="0" applyFont="1" applyFill="1" applyBorder="1" applyAlignment="1"/>
    <xf numFmtId="0" fontId="5" fillId="0" borderId="15" xfId="0" applyFont="1" applyFill="1" applyBorder="1" applyAlignment="1"/>
    <xf numFmtId="0" fontId="5" fillId="0" borderId="8" xfId="0" applyFont="1" applyFill="1" applyBorder="1" applyAlignment="1">
      <alignment horizontal="center"/>
    </xf>
    <xf numFmtId="44" fontId="6" fillId="0" borderId="11" xfId="0" applyNumberFormat="1" applyFont="1" applyFill="1" applyBorder="1" applyAlignment="1"/>
    <xf numFmtId="41" fontId="5" fillId="0" borderId="11" xfId="0" applyNumberFormat="1" applyFont="1" applyFill="1" applyBorder="1" applyAlignment="1"/>
    <xf numFmtId="41" fontId="8" fillId="0" borderId="11" xfId="1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justify"/>
    </xf>
    <xf numFmtId="0" fontId="8" fillId="0" borderId="3" xfId="0" applyFont="1" applyFill="1" applyBorder="1" applyAlignment="1">
      <alignment horizontal="center"/>
    </xf>
    <xf numFmtId="44" fontId="8" fillId="0" borderId="3" xfId="1" applyNumberFormat="1" applyFont="1" applyFill="1" applyBorder="1" applyAlignment="1">
      <alignment horizontal="center"/>
    </xf>
    <xf numFmtId="42" fontId="8" fillId="0" borderId="3" xfId="1" applyNumberFormat="1" applyFont="1" applyFill="1" applyBorder="1" applyAlignment="1">
      <alignment horizontal="center"/>
    </xf>
    <xf numFmtId="0" fontId="8" fillId="0" borderId="3" xfId="0" applyFont="1" applyFill="1" applyBorder="1" applyAlignment="1"/>
    <xf numFmtId="0" fontId="8" fillId="0" borderId="10" xfId="0" applyFont="1" applyFill="1" applyBorder="1" applyAlignment="1"/>
    <xf numFmtId="41" fontId="7" fillId="0" borderId="0" xfId="0" applyNumberFormat="1" applyFont="1" applyFill="1" applyBorder="1" applyAlignment="1">
      <alignment horizontal="center" wrapText="1"/>
    </xf>
    <xf numFmtId="42" fontId="7" fillId="0" borderId="3" xfId="1" applyNumberFormat="1" applyFont="1" applyFill="1" applyBorder="1" applyAlignment="1"/>
    <xf numFmtId="0" fontId="8" fillId="0" borderId="7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/>
    <xf numFmtId="42" fontId="8" fillId="0" borderId="7" xfId="0" applyNumberFormat="1" applyFont="1" applyFill="1" applyBorder="1" applyAlignment="1"/>
    <xf numFmtId="0" fontId="8" fillId="0" borderId="3" xfId="0" applyFont="1" applyFill="1" applyBorder="1"/>
    <xf numFmtId="42" fontId="8" fillId="0" borderId="2" xfId="0" applyNumberFormat="1" applyFont="1" applyFill="1" applyBorder="1" applyAlignment="1"/>
    <xf numFmtId="0" fontId="8" fillId="0" borderId="7" xfId="0" applyFont="1" applyFill="1" applyBorder="1" applyAlignment="1"/>
    <xf numFmtId="42" fontId="8" fillId="0" borderId="3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42" fontId="8" fillId="0" borderId="11" xfId="1" applyNumberFormat="1" applyFont="1" applyFill="1" applyBorder="1" applyAlignment="1">
      <alignment horizontal="center"/>
    </xf>
    <xf numFmtId="44" fontId="8" fillId="0" borderId="3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9" fillId="0" borderId="6" xfId="0" applyFont="1" applyFill="1" applyBorder="1" applyAlignment="1">
      <alignment horizontal="left"/>
    </xf>
    <xf numFmtId="0" fontId="8" fillId="0" borderId="9" xfId="0" applyFont="1" applyFill="1" applyBorder="1" applyAlignment="1"/>
    <xf numFmtId="0" fontId="8" fillId="0" borderId="15" xfId="0" applyFont="1" applyFill="1" applyBorder="1" applyAlignment="1"/>
    <xf numFmtId="41" fontId="7" fillId="0" borderId="4" xfId="0" applyNumberFormat="1" applyFont="1" applyFill="1" applyBorder="1" applyAlignment="1">
      <alignment horizontal="center" wrapText="1"/>
    </xf>
    <xf numFmtId="42" fontId="7" fillId="0" borderId="3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42" fontId="8" fillId="0" borderId="2" xfId="1" applyNumberFormat="1" applyFont="1" applyFill="1" applyBorder="1" applyAlignment="1">
      <alignment horizontal="center"/>
    </xf>
    <xf numFmtId="41" fontId="7" fillId="0" borderId="12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/>
    <xf numFmtId="41" fontId="7" fillId="0" borderId="5" xfId="0" applyNumberFormat="1" applyFont="1" applyFill="1" applyBorder="1" applyAlignment="1"/>
    <xf numFmtId="44" fontId="8" fillId="0" borderId="5" xfId="0" applyNumberFormat="1" applyFont="1" applyFill="1" applyBorder="1" applyAlignment="1"/>
    <xf numFmtId="42" fontId="7" fillId="0" borderId="6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/>
    <xf numFmtId="0" fontId="7" fillId="0" borderId="10" xfId="0" applyFont="1" applyFill="1" applyBorder="1" applyAlignment="1"/>
    <xf numFmtId="0" fontId="7" fillId="0" borderId="6" xfId="0" applyFont="1" applyFill="1" applyBorder="1" applyAlignment="1"/>
    <xf numFmtId="42" fontId="7" fillId="0" borderId="3" xfId="0" applyNumberFormat="1" applyFont="1" applyFill="1" applyBorder="1" applyAlignment="1"/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/>
    <xf numFmtId="41" fontId="7" fillId="0" borderId="3" xfId="1" applyNumberFormat="1" applyFont="1" applyFill="1" applyBorder="1" applyAlignment="1"/>
    <xf numFmtId="41" fontId="8" fillId="0" borderId="5" xfId="0" applyNumberFormat="1" applyFont="1" applyFill="1" applyBorder="1" applyAlignment="1">
      <alignment horizontal="center"/>
    </xf>
    <xf numFmtId="42" fontId="7" fillId="0" borderId="16" xfId="1" applyNumberFormat="1" applyFont="1" applyFill="1" applyBorder="1" applyAlignment="1"/>
    <xf numFmtId="1" fontId="8" fillId="0" borderId="3" xfId="0" applyNumberFormat="1" applyFont="1" applyFill="1" applyBorder="1" applyAlignment="1">
      <alignment horizontal="center"/>
    </xf>
    <xf numFmtId="44" fontId="8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3" xfId="0" applyFont="1" applyFill="1" applyBorder="1" applyAlignment="1"/>
    <xf numFmtId="0" fontId="7" fillId="0" borderId="0" xfId="0" applyFont="1" applyFill="1" applyBorder="1" applyAlignment="1"/>
    <xf numFmtId="41" fontId="8" fillId="0" borderId="0" xfId="0" applyNumberFormat="1" applyFont="1" applyFill="1" applyBorder="1" applyAlignment="1"/>
    <xf numFmtId="42" fontId="7" fillId="0" borderId="14" xfId="1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9" xfId="0" applyFont="1" applyBorder="1" applyAlignment="1"/>
    <xf numFmtId="0" fontId="8" fillId="0" borderId="12" xfId="0" applyFont="1" applyBorder="1" applyAlignment="1"/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7" fillId="0" borderId="6" xfId="0" applyNumberFormat="1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44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>
      <alignment horizontal="center" wrapText="1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41" fontId="8" fillId="0" borderId="2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42" fontId="8" fillId="3" borderId="2" xfId="1" applyNumberFormat="1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/>
    </xf>
    <xf numFmtId="0" fontId="8" fillId="0" borderId="9" xfId="0" applyFont="1" applyBorder="1" applyAlignment="1"/>
    <xf numFmtId="0" fontId="8" fillId="0" borderId="12" xfId="0" applyFont="1" applyBorder="1" applyAlignment="1">
      <alignment horizontal="right"/>
    </xf>
    <xf numFmtId="0" fontId="8" fillId="0" borderId="12" xfId="0" applyFont="1" applyBorder="1" applyAlignment="1"/>
    <xf numFmtId="0" fontId="8" fillId="0" borderId="13" xfId="0" applyFont="1" applyBorder="1" applyAlignment="1"/>
    <xf numFmtId="0" fontId="7" fillId="2" borderId="5" xfId="0" applyFont="1" applyFill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164" fontId="7" fillId="2" borderId="5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0" fillId="0" borderId="12" xfId="0" applyBorder="1" applyAlignment="1"/>
    <xf numFmtId="0" fontId="0" fillId="0" borderId="13" xfId="0" applyBorder="1" applyAlignment="1"/>
    <xf numFmtId="0" fontId="8" fillId="0" borderId="4" xfId="0" applyFont="1" applyFill="1" applyBorder="1" applyAlignment="1">
      <alignment horizontal="left" vertical="justify"/>
    </xf>
    <xf numFmtId="0" fontId="8" fillId="0" borderId="5" xfId="0" applyFont="1" applyFill="1" applyBorder="1" applyAlignment="1">
      <alignment horizontal="left" vertical="justify"/>
    </xf>
    <xf numFmtId="0" fontId="8" fillId="0" borderId="6" xfId="0" applyFont="1" applyFill="1" applyBorder="1" applyAlignment="1">
      <alignment horizontal="left" vertical="justify"/>
    </xf>
    <xf numFmtId="164" fontId="7" fillId="0" borderId="8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7" fillId="2" borderId="4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5"/>
  <sheetViews>
    <sheetView tabSelected="1" zoomScaleNormal="100" workbookViewId="0">
      <selection activeCell="F302" sqref="F302"/>
    </sheetView>
  </sheetViews>
  <sheetFormatPr defaultRowHeight="12.75"/>
  <cols>
    <col min="2" max="4" width="17.85546875" customWidth="1"/>
    <col min="5" max="5" width="19.28515625" bestFit="1" customWidth="1"/>
    <col min="7" max="7" width="10" bestFit="1" customWidth="1"/>
    <col min="9" max="9" width="12.140625" customWidth="1"/>
  </cols>
  <sheetData>
    <row r="1" spans="1:9" ht="16.5" customHeight="1">
      <c r="A1" s="1" t="s">
        <v>9</v>
      </c>
      <c r="B1" s="287" t="s">
        <v>8</v>
      </c>
      <c r="C1" s="287"/>
      <c r="D1" s="287"/>
      <c r="E1" s="288"/>
      <c r="F1" s="2" t="s">
        <v>2</v>
      </c>
      <c r="G1" s="3" t="s">
        <v>1</v>
      </c>
      <c r="H1" s="4" t="s">
        <v>111</v>
      </c>
      <c r="I1" s="5" t="s">
        <v>0</v>
      </c>
    </row>
    <row r="2" spans="1:9">
      <c r="A2" s="6"/>
      <c r="B2" s="289" t="s">
        <v>236</v>
      </c>
      <c r="C2" s="290"/>
      <c r="D2" s="290"/>
      <c r="E2" s="290"/>
      <c r="F2" s="290"/>
      <c r="G2" s="290"/>
      <c r="H2" s="290"/>
      <c r="I2" s="291"/>
    </row>
    <row r="3" spans="1:9">
      <c r="A3" s="167"/>
      <c r="B3" s="168" t="s">
        <v>187</v>
      </c>
      <c r="C3" s="169"/>
      <c r="D3" s="169"/>
      <c r="E3" s="170"/>
      <c r="F3" s="171" t="s">
        <v>183</v>
      </c>
      <c r="G3" s="172"/>
      <c r="H3" s="173">
        <v>58000</v>
      </c>
      <c r="I3" s="174"/>
    </row>
    <row r="4" spans="1:9">
      <c r="A4" s="167"/>
      <c r="B4" s="175" t="s">
        <v>186</v>
      </c>
      <c r="C4" s="176"/>
      <c r="D4" s="176"/>
      <c r="E4" s="177"/>
      <c r="F4" s="178" t="s">
        <v>184</v>
      </c>
      <c r="G4" s="179"/>
      <c r="H4" s="180">
        <v>350000</v>
      </c>
      <c r="I4" s="181"/>
    </row>
    <row r="5" spans="1:9">
      <c r="A5" s="167"/>
      <c r="B5" s="182" t="s">
        <v>200</v>
      </c>
      <c r="C5" s="183"/>
      <c r="D5" s="183"/>
      <c r="E5" s="184"/>
      <c r="F5" s="185" t="s">
        <v>188</v>
      </c>
      <c r="G5" s="186"/>
      <c r="H5" s="187">
        <v>65</v>
      </c>
      <c r="I5" s="188"/>
    </row>
    <row r="6" spans="1:9">
      <c r="A6" s="166">
        <v>1</v>
      </c>
      <c r="B6" s="292" t="s">
        <v>12</v>
      </c>
      <c r="C6" s="293"/>
      <c r="D6" s="294"/>
      <c r="E6" s="189" t="s">
        <v>13</v>
      </c>
      <c r="F6" s="190" t="s">
        <v>4</v>
      </c>
      <c r="G6" s="191"/>
      <c r="H6" s="58">
        <v>4</v>
      </c>
      <c r="I6" s="192">
        <f t="shared" ref="I6:I20" si="0">G6*H6</f>
        <v>0</v>
      </c>
    </row>
    <row r="7" spans="1:9">
      <c r="A7" s="166">
        <v>2</v>
      </c>
      <c r="B7" s="269" t="s">
        <v>179</v>
      </c>
      <c r="C7" s="270"/>
      <c r="D7" s="271"/>
      <c r="E7" s="193" t="s">
        <v>14</v>
      </c>
      <c r="F7" s="190" t="s">
        <v>4</v>
      </c>
      <c r="G7" s="191"/>
      <c r="H7" s="58">
        <v>8</v>
      </c>
      <c r="I7" s="192">
        <f t="shared" si="0"/>
        <v>0</v>
      </c>
    </row>
    <row r="8" spans="1:9">
      <c r="A8" s="166">
        <v>3</v>
      </c>
      <c r="B8" s="248" t="s">
        <v>18</v>
      </c>
      <c r="C8" s="249"/>
      <c r="D8" s="250"/>
      <c r="E8" s="80" t="s">
        <v>17</v>
      </c>
      <c r="F8" s="190" t="s">
        <v>4</v>
      </c>
      <c r="G8" s="191"/>
      <c r="H8" s="58">
        <v>4</v>
      </c>
      <c r="I8" s="192">
        <f t="shared" si="0"/>
        <v>0</v>
      </c>
    </row>
    <row r="9" spans="1:9">
      <c r="A9" s="166">
        <v>4</v>
      </c>
      <c r="B9" s="269" t="s">
        <v>37</v>
      </c>
      <c r="C9" s="270"/>
      <c r="D9" s="271"/>
      <c r="E9" s="193" t="s">
        <v>16</v>
      </c>
      <c r="F9" s="190" t="s">
        <v>4</v>
      </c>
      <c r="G9" s="191"/>
      <c r="H9" s="58">
        <v>4</v>
      </c>
      <c r="I9" s="192">
        <f t="shared" si="0"/>
        <v>0</v>
      </c>
    </row>
    <row r="10" spans="1:9">
      <c r="A10" s="166">
        <v>5</v>
      </c>
      <c r="B10" s="269" t="s">
        <v>19</v>
      </c>
      <c r="C10" s="270"/>
      <c r="D10" s="271"/>
      <c r="E10" s="193" t="s">
        <v>15</v>
      </c>
      <c r="F10" s="190" t="s">
        <v>4</v>
      </c>
      <c r="G10" s="191"/>
      <c r="H10" s="58">
        <v>4</v>
      </c>
      <c r="I10" s="192">
        <f t="shared" si="0"/>
        <v>0</v>
      </c>
    </row>
    <row r="11" spans="1:9">
      <c r="A11" s="166">
        <v>6</v>
      </c>
      <c r="B11" s="269" t="s">
        <v>20</v>
      </c>
      <c r="C11" s="270"/>
      <c r="D11" s="271"/>
      <c r="E11" s="193" t="s">
        <v>21</v>
      </c>
      <c r="F11" s="190" t="s">
        <v>4</v>
      </c>
      <c r="G11" s="191"/>
      <c r="H11" s="58">
        <v>4</v>
      </c>
      <c r="I11" s="192">
        <f t="shared" si="0"/>
        <v>0</v>
      </c>
    </row>
    <row r="12" spans="1:9">
      <c r="A12" s="166">
        <v>7</v>
      </c>
      <c r="B12" s="269" t="s">
        <v>33</v>
      </c>
      <c r="C12" s="270"/>
      <c r="D12" s="271"/>
      <c r="E12" s="193" t="s">
        <v>22</v>
      </c>
      <c r="F12" s="190" t="s">
        <v>4</v>
      </c>
      <c r="G12" s="191"/>
      <c r="H12" s="58">
        <v>4</v>
      </c>
      <c r="I12" s="192">
        <f t="shared" si="0"/>
        <v>0</v>
      </c>
    </row>
    <row r="13" spans="1:9">
      <c r="A13" s="166">
        <v>8</v>
      </c>
      <c r="B13" s="269" t="s">
        <v>34</v>
      </c>
      <c r="C13" s="270"/>
      <c r="D13" s="271"/>
      <c r="E13" s="193" t="s">
        <v>23</v>
      </c>
      <c r="F13" s="190" t="s">
        <v>4</v>
      </c>
      <c r="G13" s="191"/>
      <c r="H13" s="58">
        <v>4</v>
      </c>
      <c r="I13" s="192">
        <f t="shared" si="0"/>
        <v>0</v>
      </c>
    </row>
    <row r="14" spans="1:9">
      <c r="A14" s="166">
        <v>9</v>
      </c>
      <c r="B14" s="269" t="s">
        <v>35</v>
      </c>
      <c r="C14" s="270"/>
      <c r="D14" s="271"/>
      <c r="E14" s="193" t="s">
        <v>24</v>
      </c>
      <c r="F14" s="190" t="s">
        <v>4</v>
      </c>
      <c r="G14" s="191"/>
      <c r="H14" s="58">
        <v>15</v>
      </c>
      <c r="I14" s="192">
        <f t="shared" si="0"/>
        <v>0</v>
      </c>
    </row>
    <row r="15" spans="1:9">
      <c r="A15" s="166">
        <v>10</v>
      </c>
      <c r="B15" s="269" t="s">
        <v>36</v>
      </c>
      <c r="C15" s="270"/>
      <c r="D15" s="271"/>
      <c r="E15" s="193" t="s">
        <v>25</v>
      </c>
      <c r="F15" s="190" t="s">
        <v>4</v>
      </c>
      <c r="G15" s="191"/>
      <c r="H15" s="58">
        <v>5</v>
      </c>
      <c r="I15" s="192">
        <f t="shared" si="0"/>
        <v>0</v>
      </c>
    </row>
    <row r="16" spans="1:9">
      <c r="A16" s="166">
        <v>11</v>
      </c>
      <c r="B16" s="163" t="s">
        <v>143</v>
      </c>
      <c r="C16" s="164"/>
      <c r="D16" s="165"/>
      <c r="E16" s="165" t="s">
        <v>125</v>
      </c>
      <c r="F16" s="190" t="s">
        <v>4</v>
      </c>
      <c r="G16" s="191"/>
      <c r="H16" s="58">
        <v>2</v>
      </c>
      <c r="I16" s="192">
        <f t="shared" si="0"/>
        <v>0</v>
      </c>
    </row>
    <row r="17" spans="1:9">
      <c r="A17" s="166">
        <v>12</v>
      </c>
      <c r="B17" s="194" t="s">
        <v>172</v>
      </c>
      <c r="C17" s="164"/>
      <c r="D17" s="165"/>
      <c r="E17" s="193" t="s">
        <v>125</v>
      </c>
      <c r="F17" s="190" t="s">
        <v>4</v>
      </c>
      <c r="G17" s="191"/>
      <c r="H17" s="58">
        <v>2</v>
      </c>
      <c r="I17" s="192">
        <f t="shared" si="0"/>
        <v>0</v>
      </c>
    </row>
    <row r="18" spans="1:9">
      <c r="A18" s="166">
        <v>13</v>
      </c>
      <c r="B18" s="269" t="s">
        <v>205</v>
      </c>
      <c r="C18" s="270"/>
      <c r="D18" s="271"/>
      <c r="E18" s="193" t="s">
        <v>26</v>
      </c>
      <c r="F18" s="190" t="s">
        <v>4</v>
      </c>
      <c r="G18" s="191"/>
      <c r="H18" s="58">
        <v>10</v>
      </c>
      <c r="I18" s="192">
        <f t="shared" si="0"/>
        <v>0</v>
      </c>
    </row>
    <row r="19" spans="1:9">
      <c r="A19" s="166">
        <v>14</v>
      </c>
      <c r="B19" s="269" t="s">
        <v>216</v>
      </c>
      <c r="C19" s="270"/>
      <c r="D19" s="271"/>
      <c r="E19" s="193" t="s">
        <v>26</v>
      </c>
      <c r="F19" s="190" t="s">
        <v>3</v>
      </c>
      <c r="G19" s="191"/>
      <c r="H19" s="58">
        <v>160</v>
      </c>
      <c r="I19" s="192">
        <f t="shared" si="0"/>
        <v>0</v>
      </c>
    </row>
    <row r="20" spans="1:9">
      <c r="A20" s="166">
        <v>15</v>
      </c>
      <c r="B20" s="269" t="s">
        <v>206</v>
      </c>
      <c r="C20" s="270"/>
      <c r="D20" s="271"/>
      <c r="E20" s="193" t="s">
        <v>27</v>
      </c>
      <c r="F20" s="190" t="s">
        <v>4</v>
      </c>
      <c r="G20" s="191"/>
      <c r="H20" s="58">
        <v>120</v>
      </c>
      <c r="I20" s="192">
        <f t="shared" si="0"/>
        <v>0</v>
      </c>
    </row>
    <row r="21" spans="1:9">
      <c r="A21" s="166">
        <v>16</v>
      </c>
      <c r="B21" s="163" t="s">
        <v>185</v>
      </c>
      <c r="C21" s="164"/>
      <c r="D21" s="165"/>
      <c r="E21" s="193"/>
      <c r="F21" s="190" t="s">
        <v>3</v>
      </c>
      <c r="G21" s="191"/>
      <c r="H21" s="58">
        <v>1270</v>
      </c>
      <c r="I21" s="192">
        <f>G21*H21</f>
        <v>0</v>
      </c>
    </row>
    <row r="22" spans="1:9">
      <c r="A22" s="166">
        <v>17</v>
      </c>
      <c r="B22" s="269" t="s">
        <v>217</v>
      </c>
      <c r="C22" s="270"/>
      <c r="D22" s="271"/>
      <c r="E22" s="193" t="s">
        <v>27</v>
      </c>
      <c r="F22" s="190" t="s">
        <v>3</v>
      </c>
      <c r="G22" s="191"/>
      <c r="H22" s="58">
        <v>20</v>
      </c>
      <c r="I22" s="192">
        <f>G22*H22</f>
        <v>0</v>
      </c>
    </row>
    <row r="23" spans="1:9">
      <c r="A23" s="295" t="s">
        <v>10</v>
      </c>
      <c r="B23" s="296"/>
      <c r="C23" s="296"/>
      <c r="D23" s="296"/>
      <c r="E23" s="296"/>
      <c r="F23" s="297"/>
      <c r="G23" s="297"/>
      <c r="H23" s="195"/>
      <c r="I23" s="196">
        <f>SUM(I6:I22)</f>
        <v>0</v>
      </c>
    </row>
    <row r="24" spans="1:9">
      <c r="A24" s="115"/>
      <c r="B24" s="298" t="s">
        <v>277</v>
      </c>
      <c r="C24" s="266"/>
      <c r="D24" s="266"/>
      <c r="E24" s="266"/>
      <c r="F24" s="266"/>
      <c r="G24" s="266"/>
      <c r="H24" s="266"/>
      <c r="I24" s="267"/>
    </row>
    <row r="25" spans="1:9">
      <c r="A25" s="197"/>
      <c r="B25" s="198" t="s">
        <v>257</v>
      </c>
      <c r="C25" s="199"/>
      <c r="D25" s="199"/>
      <c r="E25" s="177"/>
      <c r="F25" s="178" t="s">
        <v>184</v>
      </c>
      <c r="G25" s="179"/>
      <c r="H25" s="180">
        <v>68250</v>
      </c>
      <c r="I25" s="200"/>
    </row>
    <row r="26" spans="1:9">
      <c r="A26" s="201"/>
      <c r="B26" s="23" t="s">
        <v>200</v>
      </c>
      <c r="C26" s="176"/>
      <c r="D26" s="176"/>
      <c r="E26" s="177"/>
      <c r="F26" s="185" t="s">
        <v>188</v>
      </c>
      <c r="G26" s="191"/>
      <c r="H26" s="187">
        <v>85</v>
      </c>
      <c r="I26" s="202"/>
    </row>
    <row r="27" spans="1:9">
      <c r="A27" s="166">
        <v>18</v>
      </c>
      <c r="B27" s="269" t="s">
        <v>28</v>
      </c>
      <c r="C27" s="270"/>
      <c r="D27" s="271"/>
      <c r="E27" s="203" t="s">
        <v>30</v>
      </c>
      <c r="F27" s="190" t="s">
        <v>4</v>
      </c>
      <c r="G27" s="191"/>
      <c r="H27" s="58">
        <v>4</v>
      </c>
      <c r="I27" s="192">
        <f t="shared" ref="I27:I42" si="1">G27*H27</f>
        <v>0</v>
      </c>
    </row>
    <row r="28" spans="1:9">
      <c r="A28" s="166">
        <v>19</v>
      </c>
      <c r="B28" s="269" t="s">
        <v>29</v>
      </c>
      <c r="C28" s="270"/>
      <c r="D28" s="271"/>
      <c r="E28" s="193" t="s">
        <v>31</v>
      </c>
      <c r="F28" s="190" t="s">
        <v>4</v>
      </c>
      <c r="G28" s="191"/>
      <c r="H28" s="58">
        <v>4</v>
      </c>
      <c r="I28" s="192">
        <f t="shared" si="1"/>
        <v>0</v>
      </c>
    </row>
    <row r="29" spans="1:9">
      <c r="A29" s="166">
        <v>20</v>
      </c>
      <c r="B29" s="269" t="s">
        <v>32</v>
      </c>
      <c r="C29" s="270"/>
      <c r="D29" s="271"/>
      <c r="E29" s="193" t="s">
        <v>38</v>
      </c>
      <c r="F29" s="190" t="s">
        <v>4</v>
      </c>
      <c r="G29" s="191"/>
      <c r="H29" s="58">
        <v>3</v>
      </c>
      <c r="I29" s="192">
        <f t="shared" si="1"/>
        <v>0</v>
      </c>
    </row>
    <row r="30" spans="1:9">
      <c r="A30" s="166">
        <v>21</v>
      </c>
      <c r="B30" s="269" t="s">
        <v>39</v>
      </c>
      <c r="C30" s="270"/>
      <c r="D30" s="271"/>
      <c r="E30" s="193" t="s">
        <v>40</v>
      </c>
      <c r="F30" s="190" t="s">
        <v>4</v>
      </c>
      <c r="G30" s="191"/>
      <c r="H30" s="58">
        <v>3</v>
      </c>
      <c r="I30" s="192">
        <f t="shared" si="1"/>
        <v>0</v>
      </c>
    </row>
    <row r="31" spans="1:9">
      <c r="A31" s="166">
        <v>22</v>
      </c>
      <c r="B31" s="269" t="s">
        <v>18</v>
      </c>
      <c r="C31" s="270"/>
      <c r="D31" s="271"/>
      <c r="E31" s="193" t="s">
        <v>41</v>
      </c>
      <c r="F31" s="190" t="s">
        <v>4</v>
      </c>
      <c r="G31" s="191"/>
      <c r="H31" s="58">
        <v>3</v>
      </c>
      <c r="I31" s="192">
        <f t="shared" si="1"/>
        <v>0</v>
      </c>
    </row>
    <row r="32" spans="1:9">
      <c r="A32" s="166">
        <v>23</v>
      </c>
      <c r="B32" s="269" t="s">
        <v>42</v>
      </c>
      <c r="C32" s="270"/>
      <c r="D32" s="271"/>
      <c r="E32" s="193" t="s">
        <v>43</v>
      </c>
      <c r="F32" s="190" t="s">
        <v>4</v>
      </c>
      <c r="G32" s="191"/>
      <c r="H32" s="58">
        <v>5</v>
      </c>
      <c r="I32" s="192">
        <f t="shared" si="1"/>
        <v>0</v>
      </c>
    </row>
    <row r="33" spans="1:9">
      <c r="A33" s="166">
        <v>24</v>
      </c>
      <c r="B33" s="269" t="s">
        <v>112</v>
      </c>
      <c r="C33" s="270"/>
      <c r="D33" s="271"/>
      <c r="E33" s="193" t="s">
        <v>44</v>
      </c>
      <c r="F33" s="190" t="s">
        <v>4</v>
      </c>
      <c r="G33" s="191"/>
      <c r="H33" s="58">
        <v>3</v>
      </c>
      <c r="I33" s="192">
        <f t="shared" si="1"/>
        <v>0</v>
      </c>
    </row>
    <row r="34" spans="1:9">
      <c r="A34" s="166">
        <v>25</v>
      </c>
      <c r="B34" s="269" t="s">
        <v>113</v>
      </c>
      <c r="C34" s="270"/>
      <c r="D34" s="271"/>
      <c r="E34" s="193" t="s">
        <v>45</v>
      </c>
      <c r="F34" s="190" t="s">
        <v>4</v>
      </c>
      <c r="G34" s="191"/>
      <c r="H34" s="58">
        <v>3</v>
      </c>
      <c r="I34" s="192">
        <f t="shared" si="1"/>
        <v>0</v>
      </c>
    </row>
    <row r="35" spans="1:9">
      <c r="A35" s="166">
        <v>26</v>
      </c>
      <c r="B35" s="269" t="s">
        <v>33</v>
      </c>
      <c r="C35" s="270"/>
      <c r="D35" s="271"/>
      <c r="E35" s="193" t="s">
        <v>46</v>
      </c>
      <c r="F35" s="190" t="s">
        <v>4</v>
      </c>
      <c r="G35" s="191"/>
      <c r="H35" s="58">
        <v>3</v>
      </c>
      <c r="I35" s="192">
        <f t="shared" si="1"/>
        <v>0</v>
      </c>
    </row>
    <row r="36" spans="1:9">
      <c r="A36" s="166">
        <v>27</v>
      </c>
      <c r="B36" s="269" t="s">
        <v>47</v>
      </c>
      <c r="C36" s="270"/>
      <c r="D36" s="271"/>
      <c r="E36" s="193" t="s">
        <v>48</v>
      </c>
      <c r="F36" s="190" t="s">
        <v>4</v>
      </c>
      <c r="G36" s="191"/>
      <c r="H36" s="58">
        <v>3</v>
      </c>
      <c r="I36" s="192">
        <f t="shared" si="1"/>
        <v>0</v>
      </c>
    </row>
    <row r="37" spans="1:9">
      <c r="A37" s="166">
        <v>28</v>
      </c>
      <c r="B37" s="269" t="s">
        <v>49</v>
      </c>
      <c r="C37" s="270"/>
      <c r="D37" s="271"/>
      <c r="E37" s="193" t="s">
        <v>50</v>
      </c>
      <c r="F37" s="190" t="s">
        <v>4</v>
      </c>
      <c r="G37" s="191"/>
      <c r="H37" s="58">
        <v>2</v>
      </c>
      <c r="I37" s="192">
        <f t="shared" si="1"/>
        <v>0</v>
      </c>
    </row>
    <row r="38" spans="1:9">
      <c r="A38" s="166">
        <v>29</v>
      </c>
      <c r="B38" s="163" t="s">
        <v>126</v>
      </c>
      <c r="C38" s="164"/>
      <c r="D38" s="165"/>
      <c r="E38" s="165" t="s">
        <v>130</v>
      </c>
      <c r="F38" s="190" t="s">
        <v>4</v>
      </c>
      <c r="G38" s="191"/>
      <c r="H38" s="58">
        <v>2</v>
      </c>
      <c r="I38" s="192">
        <f t="shared" si="1"/>
        <v>0</v>
      </c>
    </row>
    <row r="39" spans="1:9">
      <c r="A39" s="166">
        <v>30</v>
      </c>
      <c r="B39" s="269" t="s">
        <v>51</v>
      </c>
      <c r="C39" s="270"/>
      <c r="D39" s="271"/>
      <c r="E39" s="193" t="s">
        <v>52</v>
      </c>
      <c r="F39" s="190" t="s">
        <v>4</v>
      </c>
      <c r="G39" s="191"/>
      <c r="H39" s="58">
        <v>2</v>
      </c>
      <c r="I39" s="192">
        <f t="shared" si="1"/>
        <v>0</v>
      </c>
    </row>
    <row r="40" spans="1:9">
      <c r="A40" s="166">
        <v>31</v>
      </c>
      <c r="B40" s="269" t="s">
        <v>53</v>
      </c>
      <c r="C40" s="270"/>
      <c r="D40" s="271"/>
      <c r="E40" s="193" t="s">
        <v>54</v>
      </c>
      <c r="F40" s="190" t="s">
        <v>4</v>
      </c>
      <c r="G40" s="191"/>
      <c r="H40" s="58">
        <v>2</v>
      </c>
      <c r="I40" s="192">
        <f t="shared" si="1"/>
        <v>0</v>
      </c>
    </row>
    <row r="41" spans="1:9">
      <c r="A41" s="166">
        <v>32</v>
      </c>
      <c r="B41" s="269" t="s">
        <v>55</v>
      </c>
      <c r="C41" s="270"/>
      <c r="D41" s="271"/>
      <c r="E41" s="193" t="s">
        <v>56</v>
      </c>
      <c r="F41" s="190" t="s">
        <v>4</v>
      </c>
      <c r="G41" s="191"/>
      <c r="H41" s="58">
        <v>2</v>
      </c>
      <c r="I41" s="192">
        <f t="shared" si="1"/>
        <v>0</v>
      </c>
    </row>
    <row r="42" spans="1:9">
      <c r="A42" s="166">
        <v>33</v>
      </c>
      <c r="B42" s="269" t="s">
        <v>57</v>
      </c>
      <c r="C42" s="270"/>
      <c r="D42" s="271"/>
      <c r="E42" s="193"/>
      <c r="F42" s="190" t="s">
        <v>3</v>
      </c>
      <c r="G42" s="191"/>
      <c r="H42" s="58">
        <v>20</v>
      </c>
      <c r="I42" s="192">
        <f t="shared" si="1"/>
        <v>0</v>
      </c>
    </row>
    <row r="43" spans="1:9">
      <c r="A43" s="166">
        <v>34</v>
      </c>
      <c r="B43" s="269" t="s">
        <v>207</v>
      </c>
      <c r="C43" s="270"/>
      <c r="D43" s="271"/>
      <c r="E43" s="201"/>
      <c r="F43" s="190" t="s">
        <v>3</v>
      </c>
      <c r="G43" s="191"/>
      <c r="H43" s="58">
        <v>500</v>
      </c>
      <c r="I43" s="192">
        <f>G43*H43</f>
        <v>0</v>
      </c>
    </row>
    <row r="44" spans="1:9">
      <c r="A44" s="166">
        <v>35</v>
      </c>
      <c r="B44" s="269" t="s">
        <v>218</v>
      </c>
      <c r="C44" s="270"/>
      <c r="D44" s="271"/>
      <c r="E44" s="216"/>
      <c r="F44" s="190" t="s">
        <v>3</v>
      </c>
      <c r="G44" s="191"/>
      <c r="H44" s="58">
        <v>120</v>
      </c>
      <c r="I44" s="217">
        <f>G44*H44</f>
        <v>0</v>
      </c>
    </row>
    <row r="45" spans="1:9">
      <c r="A45" s="246" t="s">
        <v>58</v>
      </c>
      <c r="B45" s="282"/>
      <c r="C45" s="282"/>
      <c r="D45" s="282"/>
      <c r="E45" s="282"/>
      <c r="F45" s="283"/>
      <c r="G45" s="284"/>
      <c r="H45" s="218"/>
      <c r="I45" s="215">
        <f>SUM(I27:I44)</f>
        <v>0</v>
      </c>
    </row>
    <row r="46" spans="1:9">
      <c r="A46" s="95"/>
      <c r="B46" s="280" t="s">
        <v>276</v>
      </c>
      <c r="C46" s="266"/>
      <c r="D46" s="266"/>
      <c r="E46" s="266"/>
      <c r="F46" s="266"/>
      <c r="G46" s="266"/>
      <c r="H46" s="266"/>
      <c r="I46" s="267"/>
    </row>
    <row r="47" spans="1:9">
      <c r="A47" s="150"/>
      <c r="B47" s="168" t="s">
        <v>189</v>
      </c>
      <c r="C47" s="169"/>
      <c r="D47" s="169"/>
      <c r="E47" s="177"/>
      <c r="F47" s="171" t="s">
        <v>184</v>
      </c>
      <c r="G47" s="172"/>
      <c r="H47" s="173">
        <v>12156</v>
      </c>
      <c r="I47" s="204"/>
    </row>
    <row r="48" spans="1:9">
      <c r="A48" s="150"/>
      <c r="B48" s="168"/>
      <c r="C48" s="169"/>
      <c r="D48" s="169"/>
      <c r="E48" s="177"/>
      <c r="F48" s="171"/>
      <c r="G48" s="186"/>
      <c r="H48" s="173"/>
      <c r="I48" s="204"/>
    </row>
    <row r="49" spans="1:9">
      <c r="A49" s="150"/>
      <c r="B49" s="23" t="s">
        <v>200</v>
      </c>
      <c r="C49" s="176"/>
      <c r="D49" s="176"/>
      <c r="E49" s="177"/>
      <c r="F49" s="205" t="s">
        <v>188</v>
      </c>
      <c r="G49" s="172"/>
      <c r="H49" s="187">
        <v>15</v>
      </c>
      <c r="I49" s="206"/>
    </row>
    <row r="50" spans="1:9">
      <c r="A50" s="166">
        <v>36</v>
      </c>
      <c r="B50" s="26" t="s">
        <v>127</v>
      </c>
      <c r="C50" s="194"/>
      <c r="D50" s="165"/>
      <c r="E50" s="203" t="s">
        <v>131</v>
      </c>
      <c r="F50" s="190" t="s">
        <v>4</v>
      </c>
      <c r="G50" s="207"/>
      <c r="H50" s="208">
        <v>5</v>
      </c>
      <c r="I50" s="192">
        <f t="shared" ref="I50:I55" si="2">G50*H50</f>
        <v>0</v>
      </c>
    </row>
    <row r="51" spans="1:9">
      <c r="A51" s="166">
        <v>37</v>
      </c>
      <c r="B51" s="209" t="s">
        <v>128</v>
      </c>
      <c r="C51" s="210"/>
      <c r="D51" s="165"/>
      <c r="E51" s="193" t="s">
        <v>129</v>
      </c>
      <c r="F51" s="190" t="s">
        <v>4</v>
      </c>
      <c r="G51" s="207"/>
      <c r="H51" s="208">
        <v>5</v>
      </c>
      <c r="I51" s="192">
        <f t="shared" si="2"/>
        <v>0</v>
      </c>
    </row>
    <row r="52" spans="1:9">
      <c r="A52" s="166">
        <v>38</v>
      </c>
      <c r="B52" s="29" t="s">
        <v>137</v>
      </c>
      <c r="C52" s="164"/>
      <c r="D52" s="165"/>
      <c r="E52" s="165"/>
      <c r="F52" s="190" t="s">
        <v>4</v>
      </c>
      <c r="G52" s="207"/>
      <c r="H52" s="208">
        <v>5</v>
      </c>
      <c r="I52" s="192">
        <f t="shared" si="2"/>
        <v>0</v>
      </c>
    </row>
    <row r="53" spans="1:9">
      <c r="A53" s="166">
        <v>39</v>
      </c>
      <c r="B53" s="29" t="s">
        <v>208</v>
      </c>
      <c r="C53" s="164"/>
      <c r="D53" s="165"/>
      <c r="E53" s="211"/>
      <c r="F53" s="190" t="s">
        <v>3</v>
      </c>
      <c r="G53" s="207"/>
      <c r="H53" s="208">
        <v>40</v>
      </c>
      <c r="I53" s="192">
        <f t="shared" si="2"/>
        <v>0</v>
      </c>
    </row>
    <row r="54" spans="1:9">
      <c r="A54" s="166">
        <v>40</v>
      </c>
      <c r="B54" s="29" t="s">
        <v>132</v>
      </c>
      <c r="C54" s="164"/>
      <c r="D54" s="165"/>
      <c r="E54" s="211"/>
      <c r="F54" s="190" t="s">
        <v>3</v>
      </c>
      <c r="G54" s="207"/>
      <c r="H54" s="208">
        <v>20</v>
      </c>
      <c r="I54" s="192">
        <f t="shared" si="2"/>
        <v>0</v>
      </c>
    </row>
    <row r="55" spans="1:9">
      <c r="A55" s="166">
        <v>41</v>
      </c>
      <c r="B55" s="31" t="s">
        <v>185</v>
      </c>
      <c r="C55" s="212"/>
      <c r="D55" s="213"/>
      <c r="E55" s="211"/>
      <c r="F55" s="190" t="s">
        <v>3</v>
      </c>
      <c r="G55" s="207"/>
      <c r="H55" s="208">
        <v>150</v>
      </c>
      <c r="I55" s="192">
        <f t="shared" si="2"/>
        <v>0</v>
      </c>
    </row>
    <row r="56" spans="1:9">
      <c r="A56" s="246" t="s">
        <v>133</v>
      </c>
      <c r="B56" s="286"/>
      <c r="C56" s="286"/>
      <c r="D56" s="286"/>
      <c r="E56" s="286"/>
      <c r="F56" s="270"/>
      <c r="G56" s="271"/>
      <c r="H56" s="214"/>
      <c r="I56" s="215">
        <f>SUM(I50:I55)</f>
        <v>0</v>
      </c>
    </row>
    <row r="57" spans="1:9">
      <c r="A57" s="21"/>
      <c r="B57" s="275" t="s">
        <v>275</v>
      </c>
      <c r="C57" s="276"/>
      <c r="D57" s="276"/>
      <c r="E57" s="276"/>
      <c r="F57" s="276"/>
      <c r="G57" s="276"/>
      <c r="H57" s="266"/>
      <c r="I57" s="267"/>
    </row>
    <row r="58" spans="1:9">
      <c r="A58" s="150"/>
      <c r="B58" s="23" t="s">
        <v>190</v>
      </c>
      <c r="C58" s="16"/>
      <c r="D58" s="16"/>
      <c r="E58" s="17"/>
      <c r="F58" s="33" t="s">
        <v>191</v>
      </c>
      <c r="G58" s="27"/>
      <c r="H58" s="151">
        <v>456</v>
      </c>
      <c r="I58" s="152"/>
    </row>
    <row r="59" spans="1:9">
      <c r="A59" s="150"/>
      <c r="B59" s="153" t="s">
        <v>200</v>
      </c>
      <c r="C59" s="154"/>
      <c r="D59" s="154"/>
      <c r="E59" s="155"/>
      <c r="F59" s="156" t="s">
        <v>188</v>
      </c>
      <c r="G59" s="157"/>
      <c r="H59" s="158">
        <v>60</v>
      </c>
      <c r="I59" s="25"/>
    </row>
    <row r="60" spans="1:9">
      <c r="A60" s="7">
        <v>41</v>
      </c>
      <c r="B60" s="15" t="s">
        <v>209</v>
      </c>
      <c r="C60" s="16"/>
      <c r="D60" s="16"/>
      <c r="E60" s="12" t="s">
        <v>59</v>
      </c>
      <c r="F60" s="8" t="s">
        <v>4</v>
      </c>
      <c r="G60" s="34"/>
      <c r="H60" s="159">
        <v>10</v>
      </c>
      <c r="I60" s="11">
        <f t="shared" ref="I60:I68" si="3">G60*H60</f>
        <v>0</v>
      </c>
    </row>
    <row r="61" spans="1:9">
      <c r="A61" s="7">
        <v>42</v>
      </c>
      <c r="B61" s="15" t="s">
        <v>210</v>
      </c>
      <c r="C61" s="16"/>
      <c r="D61" s="16"/>
      <c r="E61" s="12" t="s">
        <v>59</v>
      </c>
      <c r="F61" s="8" t="s">
        <v>4</v>
      </c>
      <c r="G61" s="34"/>
      <c r="H61" s="159">
        <v>10</v>
      </c>
      <c r="I61" s="11">
        <f t="shared" si="3"/>
        <v>0</v>
      </c>
    </row>
    <row r="62" spans="1:9">
      <c r="A62" s="7">
        <v>43</v>
      </c>
      <c r="B62" s="12" t="s">
        <v>169</v>
      </c>
      <c r="C62" s="15"/>
      <c r="D62" s="17"/>
      <c r="E62" s="12" t="s">
        <v>59</v>
      </c>
      <c r="F62" s="8" t="s">
        <v>4</v>
      </c>
      <c r="G62" s="34"/>
      <c r="H62" s="159">
        <v>10</v>
      </c>
      <c r="I62" s="11">
        <f t="shared" si="3"/>
        <v>0</v>
      </c>
    </row>
    <row r="63" spans="1:9">
      <c r="A63" s="7">
        <v>44</v>
      </c>
      <c r="B63" s="15" t="s">
        <v>60</v>
      </c>
      <c r="C63" s="16"/>
      <c r="D63" s="16"/>
      <c r="E63" s="12"/>
      <c r="F63" s="8" t="s">
        <v>4</v>
      </c>
      <c r="G63" s="34"/>
      <c r="H63" s="159">
        <v>10</v>
      </c>
      <c r="I63" s="11">
        <f t="shared" si="3"/>
        <v>0</v>
      </c>
    </row>
    <row r="64" spans="1:9">
      <c r="A64" s="7">
        <v>45</v>
      </c>
      <c r="B64" s="36" t="s">
        <v>61</v>
      </c>
      <c r="C64" s="37"/>
      <c r="D64" s="37"/>
      <c r="E64" s="13"/>
      <c r="F64" s="8" t="s">
        <v>4</v>
      </c>
      <c r="G64" s="9"/>
      <c r="H64" s="159">
        <v>10</v>
      </c>
      <c r="I64" s="11">
        <f t="shared" si="3"/>
        <v>0</v>
      </c>
    </row>
    <row r="65" spans="1:9">
      <c r="A65" s="7">
        <v>46</v>
      </c>
      <c r="B65" s="36" t="s">
        <v>136</v>
      </c>
      <c r="C65" s="37"/>
      <c r="D65" s="37"/>
      <c r="E65" s="13"/>
      <c r="F65" s="8" t="s">
        <v>4</v>
      </c>
      <c r="G65" s="9"/>
      <c r="H65" s="10">
        <v>10</v>
      </c>
      <c r="I65" s="160">
        <f t="shared" si="3"/>
        <v>0</v>
      </c>
    </row>
    <row r="66" spans="1:9">
      <c r="A66" s="7">
        <v>47</v>
      </c>
      <c r="B66" s="15" t="s">
        <v>57</v>
      </c>
      <c r="C66" s="16"/>
      <c r="D66" s="17"/>
      <c r="E66" s="17"/>
      <c r="F66" s="161" t="s">
        <v>3</v>
      </c>
      <c r="G66" s="9"/>
      <c r="H66" s="35">
        <v>16</v>
      </c>
      <c r="I66" s="11">
        <f t="shared" si="3"/>
        <v>0</v>
      </c>
    </row>
    <row r="67" spans="1:9">
      <c r="A67" s="7">
        <v>48</v>
      </c>
      <c r="B67" s="15" t="s">
        <v>134</v>
      </c>
      <c r="C67" s="16"/>
      <c r="D67" s="16"/>
      <c r="E67" s="19"/>
      <c r="F67" s="42" t="s">
        <v>3</v>
      </c>
      <c r="G67" s="34"/>
      <c r="H67" s="10">
        <v>480</v>
      </c>
      <c r="I67" s="11">
        <f t="shared" si="3"/>
        <v>0</v>
      </c>
    </row>
    <row r="68" spans="1:9">
      <c r="A68" s="7">
        <v>49</v>
      </c>
      <c r="B68" s="15" t="s">
        <v>135</v>
      </c>
      <c r="C68" s="16"/>
      <c r="D68" s="16"/>
      <c r="E68" s="19"/>
      <c r="F68" s="42" t="s">
        <v>3</v>
      </c>
      <c r="G68" s="9"/>
      <c r="H68" s="10">
        <v>40</v>
      </c>
      <c r="I68" s="116">
        <f t="shared" si="3"/>
        <v>0</v>
      </c>
    </row>
    <row r="69" spans="1:9">
      <c r="A69" s="246" t="s">
        <v>11</v>
      </c>
      <c r="B69" s="277"/>
      <c r="C69" s="277"/>
      <c r="D69" s="277"/>
      <c r="E69" s="277"/>
      <c r="F69" s="278"/>
      <c r="G69" s="279"/>
      <c r="H69" s="162"/>
      <c r="I69" s="120">
        <f>SUM(I60:I68)</f>
        <v>0</v>
      </c>
    </row>
    <row r="70" spans="1:9">
      <c r="A70" s="21"/>
      <c r="B70" s="280" t="s">
        <v>274</v>
      </c>
      <c r="C70" s="266"/>
      <c r="D70" s="266"/>
      <c r="E70" s="266"/>
      <c r="F70" s="266"/>
      <c r="G70" s="266"/>
      <c r="H70" s="266"/>
      <c r="I70" s="267"/>
    </row>
    <row r="71" spans="1:9">
      <c r="A71" s="114"/>
      <c r="B71" s="23" t="s">
        <v>246</v>
      </c>
      <c r="C71" s="65"/>
      <c r="D71" s="65"/>
      <c r="E71" s="66"/>
      <c r="F71" s="44" t="s">
        <v>183</v>
      </c>
      <c r="G71" s="45"/>
      <c r="H71" s="45">
        <v>565</v>
      </c>
      <c r="I71" s="132"/>
    </row>
    <row r="72" spans="1:9">
      <c r="A72" s="63"/>
      <c r="B72" s="23" t="s">
        <v>200</v>
      </c>
      <c r="C72" s="67"/>
      <c r="D72" s="67"/>
      <c r="E72" s="68"/>
      <c r="F72" s="44" t="s">
        <v>188</v>
      </c>
      <c r="G72" s="45"/>
      <c r="H72" s="45">
        <v>15</v>
      </c>
      <c r="I72" s="132"/>
    </row>
    <row r="73" spans="1:9">
      <c r="A73" s="7">
        <v>50</v>
      </c>
      <c r="B73" s="265" t="s">
        <v>68</v>
      </c>
      <c r="C73" s="266"/>
      <c r="D73" s="267"/>
      <c r="E73" s="12" t="s">
        <v>62</v>
      </c>
      <c r="F73" s="47" t="s">
        <v>4</v>
      </c>
      <c r="G73" s="34"/>
      <c r="H73" s="35">
        <v>35</v>
      </c>
      <c r="I73" s="11">
        <f t="shared" ref="I73:I81" si="4">G73*H73</f>
        <v>0</v>
      </c>
    </row>
    <row r="74" spans="1:9">
      <c r="A74" s="7">
        <v>51</v>
      </c>
      <c r="B74" s="265" t="s">
        <v>63</v>
      </c>
      <c r="C74" s="266"/>
      <c r="D74" s="267"/>
      <c r="E74" s="12" t="s">
        <v>64</v>
      </c>
      <c r="F74" s="8" t="s">
        <v>4</v>
      </c>
      <c r="G74" s="34"/>
      <c r="H74" s="10">
        <v>2</v>
      </c>
      <c r="I74" s="11">
        <f t="shared" si="4"/>
        <v>0</v>
      </c>
    </row>
    <row r="75" spans="1:9">
      <c r="A75" s="7">
        <f t="shared" ref="A75:A95" si="5">A74+1</f>
        <v>52</v>
      </c>
      <c r="B75" s="15" t="s">
        <v>139</v>
      </c>
      <c r="C75" s="16"/>
      <c r="D75" s="17"/>
      <c r="E75" s="17" t="s">
        <v>140</v>
      </c>
      <c r="F75" s="8" t="s">
        <v>4</v>
      </c>
      <c r="G75" s="34"/>
      <c r="H75" s="10">
        <v>4</v>
      </c>
      <c r="I75" s="11">
        <f t="shared" si="4"/>
        <v>0</v>
      </c>
    </row>
    <row r="76" spans="1:9">
      <c r="A76" s="7">
        <f t="shared" si="5"/>
        <v>53</v>
      </c>
      <c r="B76" s="265" t="s">
        <v>69</v>
      </c>
      <c r="C76" s="266"/>
      <c r="D76" s="267"/>
      <c r="E76" s="13" t="s">
        <v>88</v>
      </c>
      <c r="F76" s="8" t="s">
        <v>4</v>
      </c>
      <c r="G76" s="34"/>
      <c r="H76" s="10">
        <v>3</v>
      </c>
      <c r="I76" s="11">
        <f t="shared" si="4"/>
        <v>0</v>
      </c>
    </row>
    <row r="77" spans="1:9">
      <c r="A77" s="7">
        <f t="shared" si="5"/>
        <v>54</v>
      </c>
      <c r="B77" s="265" t="s">
        <v>65</v>
      </c>
      <c r="C77" s="266"/>
      <c r="D77" s="267"/>
      <c r="E77" s="12" t="s">
        <v>138</v>
      </c>
      <c r="F77" s="8" t="s">
        <v>4</v>
      </c>
      <c r="G77" s="34"/>
      <c r="H77" s="10">
        <v>3</v>
      </c>
      <c r="I77" s="11">
        <f t="shared" si="4"/>
        <v>0</v>
      </c>
    </row>
    <row r="78" spans="1:9">
      <c r="A78" s="7">
        <f t="shared" si="5"/>
        <v>55</v>
      </c>
      <c r="B78" s="265" t="s">
        <v>66</v>
      </c>
      <c r="C78" s="266"/>
      <c r="D78" s="267"/>
      <c r="E78" s="12" t="s">
        <v>67</v>
      </c>
      <c r="F78" s="8" t="s">
        <v>4</v>
      </c>
      <c r="G78" s="34"/>
      <c r="H78" s="10">
        <v>3</v>
      </c>
      <c r="I78" s="11">
        <f t="shared" si="4"/>
        <v>0</v>
      </c>
    </row>
    <row r="79" spans="1:9">
      <c r="A79" s="7">
        <f t="shared" si="5"/>
        <v>56</v>
      </c>
      <c r="B79" s="15" t="s">
        <v>180</v>
      </c>
      <c r="C79" s="16"/>
      <c r="D79" s="17"/>
      <c r="E79" s="17" t="s">
        <v>56</v>
      </c>
      <c r="F79" s="8" t="s">
        <v>4</v>
      </c>
      <c r="G79" s="34"/>
      <c r="H79" s="48">
        <v>3</v>
      </c>
      <c r="I79" s="11">
        <f t="shared" si="4"/>
        <v>0</v>
      </c>
    </row>
    <row r="80" spans="1:9">
      <c r="A80" s="7">
        <f t="shared" si="5"/>
        <v>57</v>
      </c>
      <c r="B80" s="265" t="s">
        <v>211</v>
      </c>
      <c r="C80" s="266"/>
      <c r="D80" s="267"/>
      <c r="E80" s="12" t="s">
        <v>56</v>
      </c>
      <c r="F80" s="8" t="s">
        <v>4</v>
      </c>
      <c r="G80" s="34"/>
      <c r="H80" s="48">
        <v>50</v>
      </c>
      <c r="I80" s="11">
        <f t="shared" si="4"/>
        <v>0</v>
      </c>
    </row>
    <row r="81" spans="1:9">
      <c r="A81" s="7">
        <f t="shared" si="5"/>
        <v>58</v>
      </c>
      <c r="B81" s="265" t="s">
        <v>70</v>
      </c>
      <c r="C81" s="266"/>
      <c r="D81" s="267"/>
      <c r="E81" s="12"/>
      <c r="F81" s="8" t="s">
        <v>4</v>
      </c>
      <c r="G81" s="34"/>
      <c r="H81" s="10">
        <v>3</v>
      </c>
      <c r="I81" s="11">
        <f t="shared" si="4"/>
        <v>0</v>
      </c>
    </row>
    <row r="82" spans="1:9">
      <c r="A82" s="7">
        <f t="shared" si="5"/>
        <v>59</v>
      </c>
      <c r="B82" s="15" t="s">
        <v>144</v>
      </c>
      <c r="C82" s="16"/>
      <c r="D82" s="17"/>
      <c r="E82" s="17" t="s">
        <v>145</v>
      </c>
      <c r="F82" s="8" t="s">
        <v>4</v>
      </c>
      <c r="G82" s="9"/>
      <c r="H82" s="10">
        <v>3</v>
      </c>
      <c r="I82" s="11">
        <f t="shared" ref="I82:I88" si="6">G82*H82</f>
        <v>0</v>
      </c>
    </row>
    <row r="83" spans="1:9">
      <c r="A83" s="7">
        <f t="shared" si="5"/>
        <v>60</v>
      </c>
      <c r="B83" s="265" t="s">
        <v>174</v>
      </c>
      <c r="C83" s="266"/>
      <c r="D83" s="267"/>
      <c r="E83" s="12"/>
      <c r="F83" s="8" t="s">
        <v>4</v>
      </c>
      <c r="G83" s="9"/>
      <c r="H83" s="10">
        <v>5</v>
      </c>
      <c r="I83" s="11">
        <f t="shared" si="6"/>
        <v>0</v>
      </c>
    </row>
    <row r="84" spans="1:9">
      <c r="A84" s="7">
        <f t="shared" si="5"/>
        <v>61</v>
      </c>
      <c r="B84" s="15" t="s">
        <v>146</v>
      </c>
      <c r="C84" s="16"/>
      <c r="D84" s="17"/>
      <c r="E84" s="17" t="s">
        <v>147</v>
      </c>
      <c r="F84" s="8" t="s">
        <v>4</v>
      </c>
      <c r="G84" s="9"/>
      <c r="H84" s="10">
        <v>3</v>
      </c>
      <c r="I84" s="11">
        <f t="shared" si="6"/>
        <v>0</v>
      </c>
    </row>
    <row r="85" spans="1:9">
      <c r="A85" s="7">
        <f t="shared" si="5"/>
        <v>62</v>
      </c>
      <c r="B85" s="39" t="s">
        <v>212</v>
      </c>
      <c r="C85" s="15"/>
      <c r="D85" s="98"/>
      <c r="E85" s="17" t="s">
        <v>151</v>
      </c>
      <c r="F85" s="8" t="s">
        <v>4</v>
      </c>
      <c r="G85" s="9"/>
      <c r="H85" s="10">
        <v>3</v>
      </c>
      <c r="I85" s="11">
        <f t="shared" si="6"/>
        <v>0</v>
      </c>
    </row>
    <row r="86" spans="1:9">
      <c r="A86" s="7">
        <f t="shared" si="5"/>
        <v>63</v>
      </c>
      <c r="B86" s="12" t="s">
        <v>173</v>
      </c>
      <c r="C86" s="49"/>
      <c r="D86" s="17"/>
      <c r="E86" s="12"/>
      <c r="F86" s="8" t="s">
        <v>4</v>
      </c>
      <c r="G86" s="9"/>
      <c r="H86" s="10">
        <v>4</v>
      </c>
      <c r="I86" s="11">
        <f t="shared" si="6"/>
        <v>0</v>
      </c>
    </row>
    <row r="87" spans="1:9">
      <c r="A87" s="7">
        <f t="shared" si="5"/>
        <v>64</v>
      </c>
      <c r="B87" s="15" t="s">
        <v>71</v>
      </c>
      <c r="C87" s="16"/>
      <c r="D87" s="16"/>
      <c r="E87" s="12"/>
      <c r="F87" s="8" t="s">
        <v>3</v>
      </c>
      <c r="G87" s="9"/>
      <c r="H87" s="10">
        <v>60</v>
      </c>
      <c r="I87" s="11">
        <f t="shared" si="6"/>
        <v>0</v>
      </c>
    </row>
    <row r="88" spans="1:9">
      <c r="A88" s="7">
        <f t="shared" si="5"/>
        <v>65</v>
      </c>
      <c r="B88" s="14" t="s">
        <v>149</v>
      </c>
      <c r="C88" s="40"/>
      <c r="D88" s="17"/>
      <c r="E88" s="12"/>
      <c r="F88" s="8" t="s">
        <v>3</v>
      </c>
      <c r="G88" s="9"/>
      <c r="H88" s="10"/>
      <c r="I88" s="11">
        <f t="shared" si="6"/>
        <v>0</v>
      </c>
    </row>
    <row r="89" spans="1:9">
      <c r="A89" s="7">
        <f t="shared" si="5"/>
        <v>66</v>
      </c>
      <c r="B89" s="15" t="s">
        <v>150</v>
      </c>
      <c r="C89" s="16"/>
      <c r="D89" s="17"/>
      <c r="E89" s="17"/>
      <c r="F89" s="8" t="s">
        <v>3</v>
      </c>
      <c r="G89" s="9"/>
      <c r="H89" s="10">
        <v>20</v>
      </c>
      <c r="I89" s="11">
        <f t="shared" ref="I89:I95" si="7">G89*H89</f>
        <v>0</v>
      </c>
    </row>
    <row r="90" spans="1:9">
      <c r="A90" s="7">
        <f t="shared" si="5"/>
        <v>67</v>
      </c>
      <c r="B90" s="265" t="s">
        <v>118</v>
      </c>
      <c r="C90" s="266"/>
      <c r="D90" s="267"/>
      <c r="E90" s="12" t="s">
        <v>72</v>
      </c>
      <c r="F90" s="8" t="s">
        <v>3</v>
      </c>
      <c r="G90" s="9"/>
      <c r="H90" s="10">
        <v>40</v>
      </c>
      <c r="I90" s="11">
        <f t="shared" si="7"/>
        <v>0</v>
      </c>
    </row>
    <row r="91" spans="1:9">
      <c r="A91" s="7">
        <f t="shared" si="5"/>
        <v>68</v>
      </c>
      <c r="B91" s="265" t="s">
        <v>73</v>
      </c>
      <c r="C91" s="266"/>
      <c r="D91" s="267"/>
      <c r="E91" s="12"/>
      <c r="F91" s="8" t="s">
        <v>3</v>
      </c>
      <c r="G91" s="9"/>
      <c r="H91" s="10">
        <v>40</v>
      </c>
      <c r="I91" s="11">
        <f t="shared" si="7"/>
        <v>0</v>
      </c>
    </row>
    <row r="92" spans="1:9">
      <c r="A92" s="7">
        <f t="shared" si="5"/>
        <v>69</v>
      </c>
      <c r="B92" s="15" t="s">
        <v>148</v>
      </c>
      <c r="C92" s="16"/>
      <c r="D92" s="17"/>
      <c r="E92" s="17"/>
      <c r="F92" s="8" t="s">
        <v>3</v>
      </c>
      <c r="G92" s="9"/>
      <c r="H92" s="10">
        <v>40</v>
      </c>
      <c r="I92" s="11">
        <f t="shared" si="7"/>
        <v>0</v>
      </c>
    </row>
    <row r="93" spans="1:9">
      <c r="A93" s="7">
        <f t="shared" si="5"/>
        <v>70</v>
      </c>
      <c r="B93" s="265" t="s">
        <v>258</v>
      </c>
      <c r="C93" s="266"/>
      <c r="D93" s="267"/>
      <c r="E93" s="12"/>
      <c r="F93" s="8" t="s">
        <v>3</v>
      </c>
      <c r="G93" s="9"/>
      <c r="H93" s="10">
        <v>130</v>
      </c>
      <c r="I93" s="11">
        <f t="shared" si="7"/>
        <v>0</v>
      </c>
    </row>
    <row r="94" spans="1:9">
      <c r="A94" s="7">
        <f t="shared" si="5"/>
        <v>71</v>
      </c>
      <c r="B94" s="265" t="s">
        <v>74</v>
      </c>
      <c r="C94" s="266"/>
      <c r="D94" s="267"/>
      <c r="E94" s="19"/>
      <c r="F94" s="8" t="s">
        <v>3</v>
      </c>
      <c r="G94" s="9"/>
      <c r="H94" s="10">
        <v>180</v>
      </c>
      <c r="I94" s="11">
        <f t="shared" si="7"/>
        <v>0</v>
      </c>
    </row>
    <row r="95" spans="1:9">
      <c r="A95" s="7">
        <f t="shared" si="5"/>
        <v>72</v>
      </c>
      <c r="B95" s="269" t="s">
        <v>117</v>
      </c>
      <c r="C95" s="270"/>
      <c r="D95" s="271"/>
      <c r="E95" s="24"/>
      <c r="F95" s="8" t="s">
        <v>3</v>
      </c>
      <c r="G95" s="9"/>
      <c r="H95" s="10">
        <v>40</v>
      </c>
      <c r="I95" s="11">
        <f t="shared" si="7"/>
        <v>0</v>
      </c>
    </row>
    <row r="96" spans="1:9">
      <c r="A96" s="246" t="s">
        <v>5</v>
      </c>
      <c r="B96" s="281"/>
      <c r="C96" s="281"/>
      <c r="D96" s="281"/>
      <c r="E96" s="281"/>
      <c r="F96" s="266"/>
      <c r="G96" s="266"/>
      <c r="H96" s="101"/>
      <c r="I96" s="118">
        <f>SUM(I73:I95)</f>
        <v>0</v>
      </c>
    </row>
    <row r="97" spans="1:9">
      <c r="A97" s="21"/>
      <c r="B97" s="280" t="s">
        <v>237</v>
      </c>
      <c r="C97" s="266"/>
      <c r="D97" s="266"/>
      <c r="E97" s="266"/>
      <c r="F97" s="266"/>
      <c r="G97" s="266"/>
      <c r="H97" s="266"/>
      <c r="I97" s="267"/>
    </row>
    <row r="98" spans="1:9">
      <c r="A98" s="114"/>
      <c r="B98" s="23" t="s">
        <v>192</v>
      </c>
      <c r="C98" s="65"/>
      <c r="D98" s="65"/>
      <c r="E98" s="66"/>
      <c r="F98" s="44" t="s">
        <v>183</v>
      </c>
      <c r="G98" s="45"/>
      <c r="H98" s="45">
        <v>4536</v>
      </c>
      <c r="I98" s="132"/>
    </row>
    <row r="99" spans="1:9">
      <c r="A99" s="63"/>
      <c r="B99" s="23" t="s">
        <v>200</v>
      </c>
      <c r="C99" s="67"/>
      <c r="D99" s="67"/>
      <c r="E99" s="68"/>
      <c r="F99" s="44" t="s">
        <v>188</v>
      </c>
      <c r="G99" s="45"/>
      <c r="H99" s="45">
        <v>45</v>
      </c>
      <c r="I99" s="132"/>
    </row>
    <row r="100" spans="1:9">
      <c r="A100" s="7">
        <f>A95+1</f>
        <v>73</v>
      </c>
      <c r="B100" s="265" t="s">
        <v>68</v>
      </c>
      <c r="C100" s="266"/>
      <c r="D100" s="267"/>
      <c r="E100" s="12" t="s">
        <v>62</v>
      </c>
      <c r="F100" s="47" t="s">
        <v>4</v>
      </c>
      <c r="G100" s="34"/>
      <c r="H100" s="35">
        <v>285</v>
      </c>
      <c r="I100" s="11">
        <f t="shared" ref="I100:I109" si="8">G100*H100</f>
        <v>0</v>
      </c>
    </row>
    <row r="101" spans="1:9">
      <c r="A101" s="7">
        <f t="shared" ref="A101:A123" si="9">A100+1</f>
        <v>74</v>
      </c>
      <c r="B101" s="265" t="s">
        <v>63</v>
      </c>
      <c r="C101" s="266"/>
      <c r="D101" s="267"/>
      <c r="E101" s="12" t="s">
        <v>64</v>
      </c>
      <c r="F101" s="8" t="s">
        <v>4</v>
      </c>
      <c r="G101" s="34"/>
      <c r="H101" s="10">
        <v>2</v>
      </c>
      <c r="I101" s="11">
        <f t="shared" si="8"/>
        <v>0</v>
      </c>
    </row>
    <row r="102" spans="1:9">
      <c r="A102" s="7">
        <f t="shared" si="9"/>
        <v>75</v>
      </c>
      <c r="B102" s="15" t="s">
        <v>139</v>
      </c>
      <c r="C102" s="16"/>
      <c r="D102" s="17"/>
      <c r="E102" s="17" t="s">
        <v>140</v>
      </c>
      <c r="F102" s="8" t="s">
        <v>4</v>
      </c>
      <c r="G102" s="34"/>
      <c r="H102" s="10">
        <v>4</v>
      </c>
      <c r="I102" s="11">
        <f t="shared" si="8"/>
        <v>0</v>
      </c>
    </row>
    <row r="103" spans="1:9">
      <c r="A103" s="7">
        <f t="shared" si="9"/>
        <v>76</v>
      </c>
      <c r="B103" s="265" t="s">
        <v>69</v>
      </c>
      <c r="C103" s="266"/>
      <c r="D103" s="267"/>
      <c r="E103" s="13" t="s">
        <v>88</v>
      </c>
      <c r="F103" s="8" t="s">
        <v>4</v>
      </c>
      <c r="G103" s="34"/>
      <c r="H103" s="10">
        <v>3</v>
      </c>
      <c r="I103" s="11">
        <f t="shared" si="8"/>
        <v>0</v>
      </c>
    </row>
    <row r="104" spans="1:9">
      <c r="A104" s="7">
        <f t="shared" si="9"/>
        <v>77</v>
      </c>
      <c r="B104" s="15" t="s">
        <v>142</v>
      </c>
      <c r="C104" s="16"/>
      <c r="D104" s="17"/>
      <c r="E104" s="38" t="s">
        <v>141</v>
      </c>
      <c r="F104" s="8" t="s">
        <v>4</v>
      </c>
      <c r="G104" s="34"/>
      <c r="H104" s="10">
        <v>5</v>
      </c>
      <c r="I104" s="11">
        <f t="shared" si="8"/>
        <v>0</v>
      </c>
    </row>
    <row r="105" spans="1:9">
      <c r="A105" s="7">
        <f t="shared" si="9"/>
        <v>78</v>
      </c>
      <c r="B105" s="265" t="s">
        <v>65</v>
      </c>
      <c r="C105" s="266"/>
      <c r="D105" s="267"/>
      <c r="E105" s="12" t="s">
        <v>138</v>
      </c>
      <c r="F105" s="8" t="s">
        <v>4</v>
      </c>
      <c r="G105" s="34"/>
      <c r="H105" s="10">
        <v>3</v>
      </c>
      <c r="I105" s="11">
        <f t="shared" si="8"/>
        <v>0</v>
      </c>
    </row>
    <row r="106" spans="1:9">
      <c r="A106" s="7">
        <f t="shared" si="9"/>
        <v>79</v>
      </c>
      <c r="B106" s="265" t="s">
        <v>66</v>
      </c>
      <c r="C106" s="266"/>
      <c r="D106" s="267"/>
      <c r="E106" s="12" t="s">
        <v>67</v>
      </c>
      <c r="F106" s="8" t="s">
        <v>4</v>
      </c>
      <c r="G106" s="34"/>
      <c r="H106" s="10">
        <v>3</v>
      </c>
      <c r="I106" s="11">
        <f t="shared" si="8"/>
        <v>0</v>
      </c>
    </row>
    <row r="107" spans="1:9">
      <c r="A107" s="7">
        <f t="shared" si="9"/>
        <v>80</v>
      </c>
      <c r="B107" s="15" t="s">
        <v>180</v>
      </c>
      <c r="C107" s="16"/>
      <c r="D107" s="17"/>
      <c r="E107" s="17" t="s">
        <v>56</v>
      </c>
      <c r="F107" s="8" t="s">
        <v>4</v>
      </c>
      <c r="G107" s="34"/>
      <c r="H107" s="48">
        <v>3</v>
      </c>
      <c r="I107" s="11">
        <f t="shared" si="8"/>
        <v>0</v>
      </c>
    </row>
    <row r="108" spans="1:9">
      <c r="A108" s="7">
        <f t="shared" si="9"/>
        <v>81</v>
      </c>
      <c r="B108" s="265" t="s">
        <v>211</v>
      </c>
      <c r="C108" s="266"/>
      <c r="D108" s="267"/>
      <c r="E108" s="12" t="s">
        <v>56</v>
      </c>
      <c r="F108" s="8" t="s">
        <v>4</v>
      </c>
      <c r="G108" s="34"/>
      <c r="H108" s="48">
        <v>3</v>
      </c>
      <c r="I108" s="11">
        <f t="shared" si="8"/>
        <v>0</v>
      </c>
    </row>
    <row r="109" spans="1:9">
      <c r="A109" s="7">
        <f t="shared" si="9"/>
        <v>82</v>
      </c>
      <c r="B109" s="265" t="s">
        <v>70</v>
      </c>
      <c r="C109" s="266"/>
      <c r="D109" s="267"/>
      <c r="E109" s="12"/>
      <c r="F109" s="8" t="s">
        <v>4</v>
      </c>
      <c r="G109" s="34"/>
      <c r="H109" s="10">
        <v>3</v>
      </c>
      <c r="I109" s="11">
        <f t="shared" si="8"/>
        <v>0</v>
      </c>
    </row>
    <row r="110" spans="1:9">
      <c r="A110" s="7">
        <f t="shared" si="9"/>
        <v>83</v>
      </c>
      <c r="B110" s="15" t="s">
        <v>144</v>
      </c>
      <c r="C110" s="16"/>
      <c r="D110" s="17"/>
      <c r="E110" s="17" t="s">
        <v>145</v>
      </c>
      <c r="F110" s="8" t="s">
        <v>4</v>
      </c>
      <c r="G110" s="9"/>
      <c r="H110" s="10">
        <v>3</v>
      </c>
      <c r="I110" s="11">
        <f t="shared" ref="I110:I116" si="10">G110*H110</f>
        <v>0</v>
      </c>
    </row>
    <row r="111" spans="1:9">
      <c r="A111" s="7">
        <f t="shared" si="9"/>
        <v>84</v>
      </c>
      <c r="B111" s="265" t="s">
        <v>174</v>
      </c>
      <c r="C111" s="266"/>
      <c r="D111" s="267"/>
      <c r="E111" s="12"/>
      <c r="F111" s="8" t="s">
        <v>4</v>
      </c>
      <c r="G111" s="9"/>
      <c r="H111" s="10">
        <v>5</v>
      </c>
      <c r="I111" s="11">
        <f t="shared" si="10"/>
        <v>0</v>
      </c>
    </row>
    <row r="112" spans="1:9">
      <c r="A112" s="7">
        <f t="shared" si="9"/>
        <v>85</v>
      </c>
      <c r="B112" s="15" t="s">
        <v>146</v>
      </c>
      <c r="C112" s="16"/>
      <c r="D112" s="17"/>
      <c r="E112" s="17" t="s">
        <v>147</v>
      </c>
      <c r="F112" s="8" t="s">
        <v>4</v>
      </c>
      <c r="G112" s="9"/>
      <c r="H112" s="10">
        <v>3</v>
      </c>
      <c r="I112" s="11">
        <f t="shared" si="10"/>
        <v>0</v>
      </c>
    </row>
    <row r="113" spans="1:9">
      <c r="A113" s="7">
        <f t="shared" si="9"/>
        <v>86</v>
      </c>
      <c r="B113" s="39" t="s">
        <v>212</v>
      </c>
      <c r="C113" s="15"/>
      <c r="D113" s="98"/>
      <c r="E113" s="17" t="s">
        <v>151</v>
      </c>
      <c r="F113" s="8" t="s">
        <v>4</v>
      </c>
      <c r="G113" s="9"/>
      <c r="H113" s="10">
        <v>3</v>
      </c>
      <c r="I113" s="11">
        <f>G113*H113</f>
        <v>0</v>
      </c>
    </row>
    <row r="114" spans="1:9">
      <c r="A114" s="7">
        <f t="shared" si="9"/>
        <v>87</v>
      </c>
      <c r="B114" s="12" t="s">
        <v>173</v>
      </c>
      <c r="C114" s="49"/>
      <c r="D114" s="17"/>
      <c r="E114" s="12"/>
      <c r="F114" s="8" t="s">
        <v>4</v>
      </c>
      <c r="G114" s="9"/>
      <c r="H114" s="10">
        <v>4</v>
      </c>
      <c r="I114" s="11">
        <f t="shared" si="10"/>
        <v>0</v>
      </c>
    </row>
    <row r="115" spans="1:9">
      <c r="A115" s="7">
        <f t="shared" si="9"/>
        <v>88</v>
      </c>
      <c r="B115" s="15" t="s">
        <v>71</v>
      </c>
      <c r="C115" s="16"/>
      <c r="D115" s="16"/>
      <c r="E115" s="12"/>
      <c r="F115" s="8" t="s">
        <v>3</v>
      </c>
      <c r="G115" s="9"/>
      <c r="H115" s="10">
        <v>60</v>
      </c>
      <c r="I115" s="11">
        <f t="shared" si="10"/>
        <v>0</v>
      </c>
    </row>
    <row r="116" spans="1:9">
      <c r="A116" s="7">
        <f t="shared" si="9"/>
        <v>89</v>
      </c>
      <c r="B116" s="14" t="s">
        <v>149</v>
      </c>
      <c r="C116" s="40"/>
      <c r="D116" s="17"/>
      <c r="E116" s="12"/>
      <c r="F116" s="8" t="s">
        <v>3</v>
      </c>
      <c r="G116" s="9"/>
      <c r="H116" s="10">
        <v>20</v>
      </c>
      <c r="I116" s="11">
        <f t="shared" si="10"/>
        <v>0</v>
      </c>
    </row>
    <row r="117" spans="1:9">
      <c r="A117" s="7">
        <f t="shared" si="9"/>
        <v>90</v>
      </c>
      <c r="B117" s="15" t="s">
        <v>150</v>
      </c>
      <c r="C117" s="16"/>
      <c r="D117" s="17"/>
      <c r="E117" s="17"/>
      <c r="F117" s="8" t="s">
        <v>3</v>
      </c>
      <c r="G117" s="9"/>
      <c r="H117" s="10">
        <v>40</v>
      </c>
      <c r="I117" s="11">
        <f t="shared" ref="I117:I123" si="11">G117*H117</f>
        <v>0</v>
      </c>
    </row>
    <row r="118" spans="1:9">
      <c r="A118" s="7">
        <v>92</v>
      </c>
      <c r="B118" s="265" t="s">
        <v>118</v>
      </c>
      <c r="C118" s="266"/>
      <c r="D118" s="267"/>
      <c r="E118" s="12" t="s">
        <v>72</v>
      </c>
      <c r="F118" s="8" t="s">
        <v>3</v>
      </c>
      <c r="G118" s="9"/>
      <c r="H118" s="10">
        <v>40</v>
      </c>
      <c r="I118" s="11">
        <f t="shared" si="11"/>
        <v>0</v>
      </c>
    </row>
    <row r="119" spans="1:9">
      <c r="A119" s="7">
        <f t="shared" si="9"/>
        <v>93</v>
      </c>
      <c r="B119" s="265" t="s">
        <v>73</v>
      </c>
      <c r="C119" s="266"/>
      <c r="D119" s="267"/>
      <c r="E119" s="12"/>
      <c r="F119" s="8" t="s">
        <v>3</v>
      </c>
      <c r="G119" s="9"/>
      <c r="H119" s="10">
        <v>40</v>
      </c>
      <c r="I119" s="11">
        <f t="shared" si="11"/>
        <v>0</v>
      </c>
    </row>
    <row r="120" spans="1:9">
      <c r="A120" s="7">
        <v>94</v>
      </c>
      <c r="B120" s="15" t="s">
        <v>148</v>
      </c>
      <c r="C120" s="16"/>
      <c r="D120" s="17"/>
      <c r="E120" s="17"/>
      <c r="F120" s="8" t="s">
        <v>3</v>
      </c>
      <c r="G120" s="9"/>
      <c r="H120" s="10">
        <v>160</v>
      </c>
      <c r="I120" s="11">
        <f t="shared" si="11"/>
        <v>0</v>
      </c>
    </row>
    <row r="121" spans="1:9">
      <c r="A121" s="7">
        <f t="shared" si="9"/>
        <v>95</v>
      </c>
      <c r="B121" s="265" t="s">
        <v>259</v>
      </c>
      <c r="C121" s="266"/>
      <c r="D121" s="267"/>
      <c r="E121" s="12"/>
      <c r="F121" s="8" t="s">
        <v>3</v>
      </c>
      <c r="G121" s="9"/>
      <c r="H121" s="10">
        <v>200</v>
      </c>
      <c r="I121" s="11">
        <f t="shared" si="11"/>
        <v>0</v>
      </c>
    </row>
    <row r="122" spans="1:9">
      <c r="A122" s="7">
        <v>96</v>
      </c>
      <c r="B122" s="265" t="s">
        <v>74</v>
      </c>
      <c r="C122" s="266"/>
      <c r="D122" s="267"/>
      <c r="E122" s="19"/>
      <c r="F122" s="8" t="s">
        <v>3</v>
      </c>
      <c r="G122" s="9"/>
      <c r="H122" s="10">
        <v>540</v>
      </c>
      <c r="I122" s="11">
        <f t="shared" si="11"/>
        <v>0</v>
      </c>
    </row>
    <row r="123" spans="1:9">
      <c r="A123" s="7">
        <f t="shared" si="9"/>
        <v>97</v>
      </c>
      <c r="B123" s="269" t="s">
        <v>117</v>
      </c>
      <c r="C123" s="270"/>
      <c r="D123" s="271"/>
      <c r="E123" s="24"/>
      <c r="F123" s="8" t="s">
        <v>3</v>
      </c>
      <c r="G123" s="9"/>
      <c r="H123" s="10">
        <v>160</v>
      </c>
      <c r="I123" s="11">
        <f t="shared" si="11"/>
        <v>0</v>
      </c>
    </row>
    <row r="124" spans="1:9">
      <c r="A124" s="246" t="s">
        <v>5</v>
      </c>
      <c r="B124" s="281"/>
      <c r="C124" s="281"/>
      <c r="D124" s="281"/>
      <c r="E124" s="281"/>
      <c r="F124" s="266"/>
      <c r="G124" s="266"/>
      <c r="H124" s="101"/>
      <c r="I124" s="118">
        <f>SUM(I100:I123)</f>
        <v>0</v>
      </c>
    </row>
    <row r="125" spans="1:9">
      <c r="A125" s="107"/>
      <c r="B125" s="285" t="s">
        <v>273</v>
      </c>
      <c r="C125" s="285"/>
      <c r="D125" s="285"/>
      <c r="E125" s="285"/>
      <c r="F125" s="105"/>
      <c r="G125" s="106"/>
      <c r="H125" s="51"/>
      <c r="I125" s="119"/>
    </row>
    <row r="126" spans="1:9">
      <c r="A126" s="112"/>
      <c r="B126" s="108" t="s">
        <v>193</v>
      </c>
      <c r="C126" s="109"/>
      <c r="D126" s="109"/>
      <c r="E126" s="110"/>
      <c r="F126" s="121" t="s">
        <v>184</v>
      </c>
      <c r="G126" s="104"/>
      <c r="H126" s="55">
        <v>600</v>
      </c>
      <c r="I126" s="55"/>
    </row>
    <row r="127" spans="1:9">
      <c r="A127" s="113"/>
      <c r="B127" s="43" t="s">
        <v>200</v>
      </c>
      <c r="C127" s="53"/>
      <c r="D127" s="53"/>
      <c r="E127" s="111"/>
      <c r="F127" s="122" t="s">
        <v>188</v>
      </c>
      <c r="G127" s="56"/>
      <c r="H127" s="57">
        <v>5</v>
      </c>
      <c r="I127" s="57"/>
    </row>
    <row r="128" spans="1:9">
      <c r="A128" s="7">
        <f>A123+1</f>
        <v>98</v>
      </c>
      <c r="B128" s="265" t="s">
        <v>75</v>
      </c>
      <c r="C128" s="266"/>
      <c r="D128" s="267"/>
      <c r="E128" s="12" t="s">
        <v>76</v>
      </c>
      <c r="F128" s="8" t="s">
        <v>4</v>
      </c>
      <c r="G128" s="9"/>
      <c r="H128" s="10">
        <v>4</v>
      </c>
      <c r="I128" s="11">
        <f t="shared" ref="I128:I137" si="12">G128*H128</f>
        <v>0</v>
      </c>
    </row>
    <row r="129" spans="1:9">
      <c r="A129" s="7">
        <f t="shared" ref="A129:A149" si="13">A128+1</f>
        <v>99</v>
      </c>
      <c r="B129" s="265" t="s">
        <v>77</v>
      </c>
      <c r="C129" s="266"/>
      <c r="D129" s="267"/>
      <c r="E129" s="12" t="s">
        <v>76</v>
      </c>
      <c r="F129" s="8" t="s">
        <v>4</v>
      </c>
      <c r="G129" s="9"/>
      <c r="H129" s="10">
        <v>3</v>
      </c>
      <c r="I129" s="11">
        <f t="shared" si="12"/>
        <v>0</v>
      </c>
    </row>
    <row r="130" spans="1:9">
      <c r="A130" s="7">
        <f t="shared" si="13"/>
        <v>100</v>
      </c>
      <c r="B130" s="265" t="s">
        <v>114</v>
      </c>
      <c r="C130" s="266"/>
      <c r="D130" s="267"/>
      <c r="E130" s="12" t="s">
        <v>76</v>
      </c>
      <c r="F130" s="8" t="s">
        <v>4</v>
      </c>
      <c r="G130" s="9"/>
      <c r="H130" s="10">
        <v>3</v>
      </c>
      <c r="I130" s="11">
        <f t="shared" si="12"/>
        <v>0</v>
      </c>
    </row>
    <row r="131" spans="1:9">
      <c r="A131" s="7">
        <f t="shared" si="13"/>
        <v>101</v>
      </c>
      <c r="B131" s="265" t="s">
        <v>78</v>
      </c>
      <c r="C131" s="266"/>
      <c r="D131" s="267"/>
      <c r="E131" s="12" t="s">
        <v>76</v>
      </c>
      <c r="F131" s="8" t="s">
        <v>4</v>
      </c>
      <c r="G131" s="9"/>
      <c r="H131" s="10">
        <v>3</v>
      </c>
      <c r="I131" s="11">
        <f t="shared" si="12"/>
        <v>0</v>
      </c>
    </row>
    <row r="132" spans="1:9">
      <c r="A132" s="7">
        <f t="shared" si="13"/>
        <v>102</v>
      </c>
      <c r="B132" s="265" t="s">
        <v>18</v>
      </c>
      <c r="C132" s="266"/>
      <c r="D132" s="267"/>
      <c r="E132" s="12" t="s">
        <v>76</v>
      </c>
      <c r="F132" s="8" t="s">
        <v>4</v>
      </c>
      <c r="G132" s="9"/>
      <c r="H132" s="10">
        <v>3</v>
      </c>
      <c r="I132" s="11">
        <f t="shared" si="12"/>
        <v>0</v>
      </c>
    </row>
    <row r="133" spans="1:9">
      <c r="A133" s="7">
        <f t="shared" si="13"/>
        <v>103</v>
      </c>
      <c r="B133" s="265" t="s">
        <v>79</v>
      </c>
      <c r="C133" s="266"/>
      <c r="D133" s="267"/>
      <c r="E133" s="12" t="s">
        <v>80</v>
      </c>
      <c r="F133" s="8" t="s">
        <v>4</v>
      </c>
      <c r="G133" s="9"/>
      <c r="H133" s="58">
        <v>2</v>
      </c>
      <c r="I133" s="11">
        <f t="shared" si="12"/>
        <v>0</v>
      </c>
    </row>
    <row r="134" spans="1:9">
      <c r="A134" s="7">
        <f t="shared" si="13"/>
        <v>104</v>
      </c>
      <c r="B134" s="265" t="s">
        <v>81</v>
      </c>
      <c r="C134" s="266"/>
      <c r="D134" s="267"/>
      <c r="E134" s="13" t="s">
        <v>82</v>
      </c>
      <c r="F134" s="8" t="s">
        <v>4</v>
      </c>
      <c r="G134" s="9"/>
      <c r="H134" s="58">
        <v>20</v>
      </c>
      <c r="I134" s="11">
        <f t="shared" si="12"/>
        <v>0</v>
      </c>
    </row>
    <row r="135" spans="1:9">
      <c r="A135" s="7">
        <f t="shared" si="13"/>
        <v>105</v>
      </c>
      <c r="B135" s="265" t="s">
        <v>83</v>
      </c>
      <c r="C135" s="266"/>
      <c r="D135" s="267"/>
      <c r="E135" s="12" t="s">
        <v>84</v>
      </c>
      <c r="F135" s="8" t="s">
        <v>4</v>
      </c>
      <c r="G135" s="9"/>
      <c r="H135" s="10">
        <v>6</v>
      </c>
      <c r="I135" s="11">
        <f t="shared" si="12"/>
        <v>0</v>
      </c>
    </row>
    <row r="136" spans="1:9">
      <c r="A136" s="7">
        <f t="shared" si="13"/>
        <v>106</v>
      </c>
      <c r="B136" s="265" t="s">
        <v>85</v>
      </c>
      <c r="C136" s="266"/>
      <c r="D136" s="267"/>
      <c r="E136" s="12" t="s">
        <v>86</v>
      </c>
      <c r="F136" s="8" t="s">
        <v>4</v>
      </c>
      <c r="G136" s="9"/>
      <c r="H136" s="10">
        <v>6</v>
      </c>
      <c r="I136" s="11">
        <f t="shared" si="12"/>
        <v>0</v>
      </c>
    </row>
    <row r="137" spans="1:9">
      <c r="A137" s="7">
        <f t="shared" si="13"/>
        <v>107</v>
      </c>
      <c r="B137" s="40" t="s">
        <v>152</v>
      </c>
      <c r="C137" s="41"/>
      <c r="D137" s="50"/>
      <c r="E137" s="17" t="s">
        <v>170</v>
      </c>
      <c r="F137" s="8" t="s">
        <v>4</v>
      </c>
      <c r="G137" s="9"/>
      <c r="H137" s="10">
        <v>8</v>
      </c>
      <c r="I137" s="11">
        <f t="shared" si="12"/>
        <v>0</v>
      </c>
    </row>
    <row r="138" spans="1:9">
      <c r="A138" s="7">
        <f t="shared" si="13"/>
        <v>108</v>
      </c>
      <c r="B138" s="15" t="s">
        <v>153</v>
      </c>
      <c r="C138" s="16"/>
      <c r="D138" s="17"/>
      <c r="E138" s="17" t="s">
        <v>140</v>
      </c>
      <c r="F138" s="8" t="s">
        <v>4</v>
      </c>
      <c r="G138" s="9"/>
      <c r="H138" s="10">
        <v>6</v>
      </c>
      <c r="I138" s="11">
        <f t="shared" ref="I138:I149" si="14">G138*H138</f>
        <v>0</v>
      </c>
    </row>
    <row r="139" spans="1:9">
      <c r="A139" s="7">
        <f t="shared" si="13"/>
        <v>109</v>
      </c>
      <c r="B139" s="265" t="s">
        <v>115</v>
      </c>
      <c r="C139" s="266"/>
      <c r="D139" s="267"/>
      <c r="E139" s="12"/>
      <c r="F139" s="8" t="s">
        <v>4</v>
      </c>
      <c r="G139" s="9"/>
      <c r="H139" s="10">
        <v>4</v>
      </c>
      <c r="I139" s="11">
        <f t="shared" si="14"/>
        <v>0</v>
      </c>
    </row>
    <row r="140" spans="1:9">
      <c r="A140" s="7">
        <f t="shared" si="13"/>
        <v>110</v>
      </c>
      <c r="B140" s="265" t="s">
        <v>63</v>
      </c>
      <c r="C140" s="266"/>
      <c r="D140" s="267"/>
      <c r="E140" s="13" t="s">
        <v>116</v>
      </c>
      <c r="F140" s="8" t="s">
        <v>4</v>
      </c>
      <c r="G140" s="9"/>
      <c r="H140" s="10">
        <v>6</v>
      </c>
      <c r="I140" s="11">
        <f t="shared" si="14"/>
        <v>0</v>
      </c>
    </row>
    <row r="141" spans="1:9">
      <c r="A141" s="7">
        <f t="shared" si="13"/>
        <v>111</v>
      </c>
      <c r="B141" s="265" t="s">
        <v>87</v>
      </c>
      <c r="C141" s="266"/>
      <c r="D141" s="267"/>
      <c r="E141" s="13" t="s">
        <v>116</v>
      </c>
      <c r="F141" s="8" t="s">
        <v>4</v>
      </c>
      <c r="G141" s="9"/>
      <c r="H141" s="10">
        <v>4</v>
      </c>
      <c r="I141" s="11">
        <f t="shared" si="14"/>
        <v>0</v>
      </c>
    </row>
    <row r="142" spans="1:9">
      <c r="A142" s="7">
        <f t="shared" si="13"/>
        <v>112</v>
      </c>
      <c r="B142" s="15" t="s">
        <v>154</v>
      </c>
      <c r="C142" s="41"/>
      <c r="D142" s="50"/>
      <c r="E142" s="38" t="s">
        <v>145</v>
      </c>
      <c r="F142" s="8" t="s">
        <v>4</v>
      </c>
      <c r="G142" s="9"/>
      <c r="H142" s="10">
        <v>8</v>
      </c>
      <c r="I142" s="11">
        <f t="shared" si="14"/>
        <v>0</v>
      </c>
    </row>
    <row r="143" spans="1:9">
      <c r="A143" s="7">
        <f t="shared" si="13"/>
        <v>113</v>
      </c>
      <c r="B143" s="49" t="s">
        <v>144</v>
      </c>
      <c r="C143" s="15"/>
      <c r="D143" s="17"/>
      <c r="E143" s="38" t="s">
        <v>145</v>
      </c>
      <c r="F143" s="8" t="s">
        <v>4</v>
      </c>
      <c r="G143" s="9"/>
      <c r="H143" s="10">
        <v>8</v>
      </c>
      <c r="I143" s="11">
        <f t="shared" si="14"/>
        <v>0</v>
      </c>
    </row>
    <row r="144" spans="1:9">
      <c r="A144" s="7">
        <f t="shared" si="13"/>
        <v>114</v>
      </c>
      <c r="B144" s="265" t="s">
        <v>181</v>
      </c>
      <c r="C144" s="266"/>
      <c r="D144" s="267"/>
      <c r="E144" s="13"/>
      <c r="F144" s="8" t="s">
        <v>4</v>
      </c>
      <c r="G144" s="9"/>
      <c r="H144" s="10">
        <v>8</v>
      </c>
      <c r="I144" s="11">
        <f t="shared" si="14"/>
        <v>0</v>
      </c>
    </row>
    <row r="145" spans="1:9">
      <c r="A145" s="7">
        <f t="shared" si="13"/>
        <v>115</v>
      </c>
      <c r="B145" s="12" t="s">
        <v>182</v>
      </c>
      <c r="C145" s="15"/>
      <c r="D145" s="17"/>
      <c r="E145" s="12"/>
      <c r="F145" s="8" t="s">
        <v>3</v>
      </c>
      <c r="G145" s="9"/>
      <c r="H145" s="10">
        <v>8</v>
      </c>
      <c r="I145" s="11">
        <f t="shared" si="14"/>
        <v>0</v>
      </c>
    </row>
    <row r="146" spans="1:9">
      <c r="A146" s="7">
        <f t="shared" si="13"/>
        <v>116</v>
      </c>
      <c r="B146" s="12" t="s">
        <v>155</v>
      </c>
      <c r="C146" s="15"/>
      <c r="D146" s="17"/>
      <c r="E146" s="12"/>
      <c r="F146" s="8" t="s">
        <v>3</v>
      </c>
      <c r="G146" s="9"/>
      <c r="H146" s="10">
        <v>8</v>
      </c>
      <c r="I146" s="11">
        <f t="shared" si="14"/>
        <v>0</v>
      </c>
    </row>
    <row r="147" spans="1:9">
      <c r="A147" s="7">
        <f t="shared" si="13"/>
        <v>117</v>
      </c>
      <c r="B147" s="265" t="s">
        <v>219</v>
      </c>
      <c r="C147" s="266"/>
      <c r="D147" s="267"/>
      <c r="E147" s="13"/>
      <c r="F147" s="8" t="s">
        <v>3</v>
      </c>
      <c r="G147" s="9"/>
      <c r="H147" s="10">
        <v>8</v>
      </c>
      <c r="I147" s="11">
        <f t="shared" si="14"/>
        <v>0</v>
      </c>
    </row>
    <row r="148" spans="1:9">
      <c r="A148" s="7">
        <f t="shared" si="13"/>
        <v>118</v>
      </c>
      <c r="B148" s="265" t="s">
        <v>74</v>
      </c>
      <c r="C148" s="266"/>
      <c r="D148" s="267"/>
      <c r="E148" s="13"/>
      <c r="F148" s="8" t="s">
        <v>3</v>
      </c>
      <c r="G148" s="9"/>
      <c r="H148" s="10">
        <v>45</v>
      </c>
      <c r="I148" s="11">
        <f t="shared" si="14"/>
        <v>0</v>
      </c>
    </row>
    <row r="149" spans="1:9">
      <c r="A149" s="7">
        <f t="shared" si="13"/>
        <v>119</v>
      </c>
      <c r="B149" s="269" t="s">
        <v>117</v>
      </c>
      <c r="C149" s="270"/>
      <c r="D149" s="271"/>
      <c r="E149" s="24"/>
      <c r="F149" s="8" t="s">
        <v>3</v>
      </c>
      <c r="G149" s="9"/>
      <c r="H149" s="10">
        <v>16</v>
      </c>
      <c r="I149" s="11">
        <f t="shared" si="14"/>
        <v>0</v>
      </c>
    </row>
    <row r="150" spans="1:9">
      <c r="A150" s="246" t="s">
        <v>6</v>
      </c>
      <c r="B150" s="281"/>
      <c r="C150" s="281"/>
      <c r="D150" s="281"/>
      <c r="E150" s="281"/>
      <c r="F150" s="266"/>
      <c r="G150" s="266"/>
      <c r="H150" s="101"/>
      <c r="I150" s="117">
        <f>SUM(I128:I149)</f>
        <v>0</v>
      </c>
    </row>
    <row r="151" spans="1:9">
      <c r="A151" s="59"/>
      <c r="B151" s="22" t="s">
        <v>272</v>
      </c>
      <c r="C151" s="60"/>
      <c r="D151" s="60"/>
      <c r="E151" s="60"/>
      <c r="F151" s="60"/>
      <c r="G151" s="61"/>
      <c r="H151" s="62"/>
      <c r="I151" s="52"/>
    </row>
    <row r="152" spans="1:9" ht="13.5" customHeight="1">
      <c r="A152" s="63"/>
      <c r="B152" s="64" t="s">
        <v>198</v>
      </c>
      <c r="C152" s="65"/>
      <c r="D152" s="65"/>
      <c r="E152" s="66"/>
      <c r="F152" s="33" t="s">
        <v>191</v>
      </c>
      <c r="G152" s="27"/>
      <c r="H152" s="45">
        <v>475</v>
      </c>
      <c r="I152" s="132"/>
    </row>
    <row r="153" spans="1:9">
      <c r="A153" s="63"/>
      <c r="B153" s="23" t="s">
        <v>256</v>
      </c>
      <c r="C153" s="67"/>
      <c r="D153" s="67"/>
      <c r="E153" s="68"/>
      <c r="F153" s="33" t="s">
        <v>188</v>
      </c>
      <c r="G153" s="27"/>
      <c r="H153" s="45">
        <v>140</v>
      </c>
      <c r="I153" s="133"/>
    </row>
    <row r="154" spans="1:9">
      <c r="A154" s="7">
        <f>A149+1</f>
        <v>120</v>
      </c>
      <c r="B154" s="15" t="s">
        <v>89</v>
      </c>
      <c r="C154" s="16"/>
      <c r="D154" s="16"/>
      <c r="E154" s="13"/>
      <c r="F154" s="69" t="s">
        <v>4</v>
      </c>
      <c r="G154" s="70"/>
      <c r="H154" s="35">
        <v>4</v>
      </c>
      <c r="I154" s="11">
        <f t="shared" ref="I154:I176" si="15">G154*H154</f>
        <v>0</v>
      </c>
    </row>
    <row r="155" spans="1:9">
      <c r="A155" s="7">
        <f t="shared" ref="A155:A161" si="16">A154+1</f>
        <v>121</v>
      </c>
      <c r="B155" s="36" t="s">
        <v>176</v>
      </c>
      <c r="C155" s="37"/>
      <c r="D155" s="38"/>
      <c r="E155" s="38" t="s">
        <v>175</v>
      </c>
      <c r="F155" s="69" t="s">
        <v>4</v>
      </c>
      <c r="G155" s="71"/>
      <c r="H155" s="10">
        <v>4</v>
      </c>
      <c r="I155" s="11">
        <f t="shared" si="15"/>
        <v>0</v>
      </c>
    </row>
    <row r="156" spans="1:9">
      <c r="A156" s="7">
        <f t="shared" si="16"/>
        <v>122</v>
      </c>
      <c r="B156" s="265" t="s">
        <v>90</v>
      </c>
      <c r="C156" s="266"/>
      <c r="D156" s="267"/>
      <c r="E156" s="12" t="s">
        <v>59</v>
      </c>
      <c r="F156" s="72" t="s">
        <v>4</v>
      </c>
      <c r="G156" s="71"/>
      <c r="H156" s="10">
        <v>1</v>
      </c>
      <c r="I156" s="11">
        <f t="shared" si="15"/>
        <v>0</v>
      </c>
    </row>
    <row r="157" spans="1:9">
      <c r="A157" s="7">
        <f t="shared" si="16"/>
        <v>123</v>
      </c>
      <c r="B157" s="265" t="s">
        <v>91</v>
      </c>
      <c r="C157" s="266"/>
      <c r="D157" s="267"/>
      <c r="E157" s="12" t="s">
        <v>92</v>
      </c>
      <c r="F157" s="72" t="s">
        <v>4</v>
      </c>
      <c r="G157" s="71"/>
      <c r="H157" s="10">
        <v>1</v>
      </c>
      <c r="I157" s="11">
        <f t="shared" si="15"/>
        <v>0</v>
      </c>
    </row>
    <row r="158" spans="1:9">
      <c r="A158" s="7">
        <f t="shared" si="16"/>
        <v>124</v>
      </c>
      <c r="B158" s="265" t="s">
        <v>93</v>
      </c>
      <c r="C158" s="266"/>
      <c r="D158" s="267"/>
      <c r="E158" s="13" t="s">
        <v>94</v>
      </c>
      <c r="F158" s="72" t="s">
        <v>4</v>
      </c>
      <c r="G158" s="70"/>
      <c r="H158" s="10">
        <v>1</v>
      </c>
      <c r="I158" s="11">
        <f t="shared" si="15"/>
        <v>0</v>
      </c>
    </row>
    <row r="159" spans="1:9">
      <c r="A159" s="7">
        <f t="shared" si="16"/>
        <v>125</v>
      </c>
      <c r="B159" s="265" t="s">
        <v>95</v>
      </c>
      <c r="C159" s="266"/>
      <c r="D159" s="267"/>
      <c r="E159" s="12" t="s">
        <v>96</v>
      </c>
      <c r="F159" s="72" t="s">
        <v>4</v>
      </c>
      <c r="G159" s="70"/>
      <c r="H159" s="10">
        <v>1</v>
      </c>
      <c r="I159" s="11">
        <f t="shared" si="15"/>
        <v>0</v>
      </c>
    </row>
    <row r="160" spans="1:9">
      <c r="A160" s="7">
        <f t="shared" si="16"/>
        <v>126</v>
      </c>
      <c r="B160" s="265" t="s">
        <v>97</v>
      </c>
      <c r="C160" s="266"/>
      <c r="D160" s="267"/>
      <c r="E160" s="12" t="s">
        <v>98</v>
      </c>
      <c r="F160" s="72" t="s">
        <v>4</v>
      </c>
      <c r="G160" s="71"/>
      <c r="H160" s="10">
        <v>1</v>
      </c>
      <c r="I160" s="11">
        <f t="shared" si="15"/>
        <v>0</v>
      </c>
    </row>
    <row r="161" spans="1:9">
      <c r="A161" s="7">
        <f t="shared" si="16"/>
        <v>127</v>
      </c>
      <c r="B161" s="265" t="s">
        <v>99</v>
      </c>
      <c r="C161" s="266"/>
      <c r="D161" s="267"/>
      <c r="E161" s="12" t="s">
        <v>100</v>
      </c>
      <c r="F161" s="72" t="s">
        <v>4</v>
      </c>
      <c r="G161" s="34"/>
      <c r="H161" s="10">
        <v>1</v>
      </c>
      <c r="I161" s="11">
        <f t="shared" si="15"/>
        <v>0</v>
      </c>
    </row>
    <row r="162" spans="1:9">
      <c r="A162" s="130"/>
      <c r="B162" s="256" t="s">
        <v>213</v>
      </c>
      <c r="C162" s="257"/>
      <c r="D162" s="258"/>
      <c r="E162" s="262" t="s">
        <v>59</v>
      </c>
      <c r="F162" s="253" t="s">
        <v>4</v>
      </c>
      <c r="G162" s="264"/>
      <c r="H162" s="272">
        <v>40</v>
      </c>
      <c r="I162" s="274">
        <f>G162*H162</f>
        <v>0</v>
      </c>
    </row>
    <row r="163" spans="1:9">
      <c r="A163" s="123">
        <f>A161+1</f>
        <v>128</v>
      </c>
      <c r="B163" s="259"/>
      <c r="C163" s="260"/>
      <c r="D163" s="261"/>
      <c r="E163" s="263"/>
      <c r="F163" s="254"/>
      <c r="G163" s="254"/>
      <c r="H163" s="273"/>
      <c r="I163" s="254"/>
    </row>
    <row r="164" spans="1:9" ht="12.75" customHeight="1">
      <c r="A164" s="131"/>
      <c r="B164" s="256" t="s">
        <v>214</v>
      </c>
      <c r="C164" s="257"/>
      <c r="D164" s="258"/>
      <c r="E164" s="262"/>
      <c r="F164" s="253" t="s">
        <v>3</v>
      </c>
      <c r="G164" s="264"/>
      <c r="H164" s="272">
        <v>250</v>
      </c>
      <c r="I164" s="274">
        <f>G164*H164</f>
        <v>0</v>
      </c>
    </row>
    <row r="165" spans="1:9">
      <c r="A165" s="123">
        <f>A163+1</f>
        <v>129</v>
      </c>
      <c r="B165" s="259"/>
      <c r="C165" s="260"/>
      <c r="D165" s="261"/>
      <c r="E165" s="263"/>
      <c r="F165" s="268"/>
      <c r="G165" s="263"/>
      <c r="H165" s="273"/>
      <c r="I165" s="254"/>
    </row>
    <row r="166" spans="1:9">
      <c r="A166" s="7">
        <f t="shared" ref="A166:A176" si="17">A165+1</f>
        <v>130</v>
      </c>
      <c r="B166" s="265" t="s">
        <v>220</v>
      </c>
      <c r="C166" s="266"/>
      <c r="D166" s="267"/>
      <c r="E166" s="19"/>
      <c r="F166" s="72" t="s">
        <v>3</v>
      </c>
      <c r="G166" s="71"/>
      <c r="H166" s="58">
        <v>720</v>
      </c>
      <c r="I166" s="11">
        <f t="shared" si="15"/>
        <v>0</v>
      </c>
    </row>
    <row r="167" spans="1:9">
      <c r="A167" s="7">
        <f t="shared" si="17"/>
        <v>131</v>
      </c>
      <c r="B167" s="265" t="s">
        <v>255</v>
      </c>
      <c r="C167" s="266"/>
      <c r="D167" s="267"/>
      <c r="E167" s="19"/>
      <c r="F167" s="72" t="s">
        <v>3</v>
      </c>
      <c r="G167" s="71"/>
      <c r="H167" s="58">
        <v>280</v>
      </c>
      <c r="I167" s="11">
        <f t="shared" ref="I167" si="18">G167*H167</f>
        <v>0</v>
      </c>
    </row>
    <row r="168" spans="1:9">
      <c r="A168" s="7">
        <f>A167+1</f>
        <v>132</v>
      </c>
      <c r="B168" s="265" t="s">
        <v>101</v>
      </c>
      <c r="C168" s="266"/>
      <c r="D168" s="267"/>
      <c r="E168" s="19"/>
      <c r="F168" s="72" t="s">
        <v>3</v>
      </c>
      <c r="G168" s="71"/>
      <c r="H168" s="10">
        <v>960</v>
      </c>
      <c r="I168" s="11">
        <f t="shared" si="15"/>
        <v>0</v>
      </c>
    </row>
    <row r="169" spans="1:9">
      <c r="A169" s="7">
        <f t="shared" si="17"/>
        <v>133</v>
      </c>
      <c r="B169" s="265" t="s">
        <v>177</v>
      </c>
      <c r="C169" s="266"/>
      <c r="D169" s="267"/>
      <c r="E169" s="13" t="s">
        <v>102</v>
      </c>
      <c r="F169" s="73" t="s">
        <v>3</v>
      </c>
      <c r="G169" s="74"/>
      <c r="H169" s="10">
        <v>40</v>
      </c>
      <c r="I169" s="11">
        <f t="shared" si="15"/>
        <v>0</v>
      </c>
    </row>
    <row r="170" spans="1:9">
      <c r="A170" s="7">
        <f t="shared" si="17"/>
        <v>134</v>
      </c>
      <c r="B170" s="265" t="s">
        <v>122</v>
      </c>
      <c r="C170" s="266"/>
      <c r="D170" s="267"/>
      <c r="E170" s="13" t="s">
        <v>103</v>
      </c>
      <c r="F170" s="72" t="s">
        <v>3</v>
      </c>
      <c r="G170" s="71"/>
      <c r="H170" s="10">
        <v>40</v>
      </c>
      <c r="I170" s="11">
        <f t="shared" si="15"/>
        <v>0</v>
      </c>
    </row>
    <row r="171" spans="1:9">
      <c r="A171" s="7">
        <f t="shared" si="17"/>
        <v>135</v>
      </c>
      <c r="B171" s="265" t="s">
        <v>123</v>
      </c>
      <c r="C171" s="266"/>
      <c r="D171" s="267"/>
      <c r="E171" s="12" t="s">
        <v>104</v>
      </c>
      <c r="F171" s="72" t="s">
        <v>3</v>
      </c>
      <c r="G171" s="71"/>
      <c r="H171" s="10">
        <v>100</v>
      </c>
      <c r="I171" s="11">
        <f t="shared" si="15"/>
        <v>0</v>
      </c>
    </row>
    <row r="172" spans="1:9">
      <c r="A172" s="7">
        <f t="shared" si="17"/>
        <v>136</v>
      </c>
      <c r="B172" s="265" t="s">
        <v>124</v>
      </c>
      <c r="C172" s="266"/>
      <c r="D172" s="267"/>
      <c r="E172" s="14" t="s">
        <v>105</v>
      </c>
      <c r="F172" s="72" t="s">
        <v>3</v>
      </c>
      <c r="G172" s="71"/>
      <c r="H172" s="10">
        <v>40</v>
      </c>
      <c r="I172" s="11">
        <f t="shared" si="15"/>
        <v>0</v>
      </c>
    </row>
    <row r="173" spans="1:9">
      <c r="A173" s="7">
        <f t="shared" si="17"/>
        <v>137</v>
      </c>
      <c r="B173" s="40" t="s">
        <v>156</v>
      </c>
      <c r="C173" s="41"/>
      <c r="D173" s="41"/>
      <c r="E173" s="12"/>
      <c r="F173" s="42" t="s">
        <v>3</v>
      </c>
      <c r="G173" s="75"/>
      <c r="H173" s="10">
        <v>160</v>
      </c>
      <c r="I173" s="11">
        <f t="shared" si="15"/>
        <v>0</v>
      </c>
    </row>
    <row r="174" spans="1:9">
      <c r="A174" s="7">
        <f t="shared" si="17"/>
        <v>138</v>
      </c>
      <c r="B174" s="76" t="s">
        <v>194</v>
      </c>
      <c r="C174" s="41"/>
      <c r="D174" s="41"/>
      <c r="E174" s="12"/>
      <c r="F174" s="42" t="s">
        <v>3</v>
      </c>
      <c r="G174" s="71"/>
      <c r="H174" s="28">
        <v>160</v>
      </c>
      <c r="I174" s="11">
        <f t="shared" si="15"/>
        <v>0</v>
      </c>
    </row>
    <row r="175" spans="1:9">
      <c r="A175" s="7">
        <f t="shared" si="17"/>
        <v>139</v>
      </c>
      <c r="B175" s="76" t="s">
        <v>195</v>
      </c>
      <c r="C175" s="41"/>
      <c r="D175" s="41"/>
      <c r="E175" s="12"/>
      <c r="F175" s="42" t="s">
        <v>3</v>
      </c>
      <c r="G175" s="27"/>
      <c r="H175" s="28">
        <v>80</v>
      </c>
      <c r="I175" s="11">
        <f t="shared" si="15"/>
        <v>0</v>
      </c>
    </row>
    <row r="176" spans="1:9">
      <c r="A176" s="7">
        <f t="shared" si="17"/>
        <v>140</v>
      </c>
      <c r="B176" s="29" t="s">
        <v>196</v>
      </c>
      <c r="C176" s="16"/>
      <c r="D176" s="16"/>
      <c r="E176" s="12"/>
      <c r="F176" s="42" t="s">
        <v>3</v>
      </c>
      <c r="G176" s="27"/>
      <c r="H176" s="28">
        <v>20</v>
      </c>
      <c r="I176" s="116">
        <f t="shared" si="15"/>
        <v>0</v>
      </c>
    </row>
    <row r="177" spans="1:9">
      <c r="A177" s="246" t="s">
        <v>7</v>
      </c>
      <c r="B177" s="247"/>
      <c r="C177" s="247"/>
      <c r="D177" s="247"/>
      <c r="E177" s="247"/>
      <c r="F177" s="247"/>
      <c r="G177" s="255"/>
      <c r="H177" s="58"/>
      <c r="I177" s="120">
        <f>SUM(I154:I176)</f>
        <v>0</v>
      </c>
    </row>
    <row r="178" spans="1:9">
      <c r="A178" s="59"/>
      <c r="B178" s="22" t="s">
        <v>271</v>
      </c>
      <c r="C178" s="60"/>
      <c r="D178" s="60"/>
      <c r="E178" s="60"/>
      <c r="F178" s="60"/>
      <c r="G178" s="61"/>
      <c r="H178" s="62"/>
      <c r="I178" s="119"/>
    </row>
    <row r="179" spans="1:9">
      <c r="A179" s="77"/>
      <c r="B179" s="23" t="s">
        <v>247</v>
      </c>
      <c r="C179" s="219"/>
      <c r="D179" s="219"/>
      <c r="E179" s="219"/>
      <c r="F179" s="220"/>
      <c r="G179" s="221"/>
      <c r="H179" s="220"/>
      <c r="I179" s="222"/>
    </row>
    <row r="180" spans="1:9">
      <c r="A180" s="78"/>
      <c r="B180" s="223" t="s">
        <v>248</v>
      </c>
      <c r="C180" s="224"/>
      <c r="D180" s="225"/>
      <c r="E180" s="226"/>
      <c r="F180" s="55" t="s">
        <v>249</v>
      </c>
      <c r="G180" s="207"/>
      <c r="H180" s="132">
        <v>475</v>
      </c>
      <c r="I180" s="227"/>
    </row>
    <row r="181" spans="1:9">
      <c r="A181" s="78"/>
      <c r="B181" s="228" t="s">
        <v>200</v>
      </c>
      <c r="C181" s="229"/>
      <c r="D181" s="219"/>
      <c r="E181" s="226"/>
      <c r="F181" s="78" t="s">
        <v>188</v>
      </c>
      <c r="G181" s="207"/>
      <c r="H181" s="132">
        <v>40</v>
      </c>
      <c r="I181" s="230"/>
    </row>
    <row r="182" spans="1:9">
      <c r="A182" s="233">
        <f>A176+1</f>
        <v>141</v>
      </c>
      <c r="B182" s="248" t="s">
        <v>106</v>
      </c>
      <c r="C182" s="249"/>
      <c r="D182" s="250"/>
      <c r="E182" s="80" t="s">
        <v>107</v>
      </c>
      <c r="F182" s="190" t="s">
        <v>4</v>
      </c>
      <c r="G182" s="191"/>
      <c r="H182" s="58">
        <v>20</v>
      </c>
      <c r="I182" s="192">
        <f>G182*H182</f>
        <v>0</v>
      </c>
    </row>
    <row r="183" spans="1:9">
      <c r="A183" s="233">
        <f>A182+1</f>
        <v>142</v>
      </c>
      <c r="B183" s="248" t="s">
        <v>108</v>
      </c>
      <c r="C183" s="249"/>
      <c r="D183" s="250"/>
      <c r="E183" s="80" t="s">
        <v>109</v>
      </c>
      <c r="F183" s="190" t="s">
        <v>4</v>
      </c>
      <c r="G183" s="191"/>
      <c r="H183" s="58">
        <v>20</v>
      </c>
      <c r="I183" s="192">
        <f>G183*H183</f>
        <v>0</v>
      </c>
    </row>
    <row r="184" spans="1:9">
      <c r="A184" s="233">
        <f>A183+1</f>
        <v>143</v>
      </c>
      <c r="B184" s="248" t="s">
        <v>222</v>
      </c>
      <c r="C184" s="249"/>
      <c r="D184" s="250"/>
      <c r="E184" s="78"/>
      <c r="F184" s="190" t="s">
        <v>3</v>
      </c>
      <c r="G184" s="191"/>
      <c r="H184" s="58">
        <v>200</v>
      </c>
      <c r="I184" s="192">
        <f>G184*H184</f>
        <v>0</v>
      </c>
    </row>
    <row r="185" spans="1:9">
      <c r="A185" s="246" t="s">
        <v>110</v>
      </c>
      <c r="B185" s="247"/>
      <c r="C185" s="247"/>
      <c r="D185" s="247"/>
      <c r="E185" s="247"/>
      <c r="F185" s="247"/>
      <c r="G185" s="247"/>
      <c r="H185" s="231"/>
      <c r="I185" s="232">
        <f>SUM(I182:I184)</f>
        <v>0</v>
      </c>
    </row>
    <row r="186" spans="1:9">
      <c r="A186" s="59"/>
      <c r="B186" s="22" t="s">
        <v>280</v>
      </c>
      <c r="C186" s="60"/>
      <c r="D186" s="60"/>
      <c r="E186" s="60"/>
      <c r="F186" s="60"/>
      <c r="G186" s="61"/>
      <c r="H186" s="62"/>
      <c r="I186" s="119"/>
    </row>
    <row r="187" spans="1:9">
      <c r="A187" s="78"/>
      <c r="B187" s="23" t="s">
        <v>223</v>
      </c>
      <c r="C187" s="219"/>
      <c r="D187" s="219"/>
      <c r="E187" s="226"/>
      <c r="F187" s="78" t="s">
        <v>184</v>
      </c>
      <c r="G187" s="234"/>
      <c r="H187" s="132">
        <v>38763</v>
      </c>
      <c r="I187" s="227"/>
    </row>
    <row r="188" spans="1:9">
      <c r="A188" s="78"/>
      <c r="B188" s="82" t="s">
        <v>200</v>
      </c>
      <c r="C188" s="235"/>
      <c r="D188" s="219"/>
      <c r="E188" s="236"/>
      <c r="F188" s="78" t="s">
        <v>188</v>
      </c>
      <c r="G188" s="234"/>
      <c r="H188" s="132">
        <v>120</v>
      </c>
      <c r="I188" s="192"/>
    </row>
    <row r="189" spans="1:9">
      <c r="A189" s="233">
        <f>A184+1</f>
        <v>144</v>
      </c>
      <c r="B189" s="76" t="s">
        <v>224</v>
      </c>
      <c r="C189" s="83"/>
      <c r="D189" s="213"/>
      <c r="E189" s="211"/>
      <c r="F189" s="90" t="s">
        <v>4</v>
      </c>
      <c r="G189" s="84"/>
      <c r="H189" s="135">
        <v>2</v>
      </c>
      <c r="I189" s="192">
        <f>G189*H189</f>
        <v>0</v>
      </c>
    </row>
    <row r="190" spans="1:9">
      <c r="A190" s="233">
        <f>A189+1</f>
        <v>145</v>
      </c>
      <c r="B190" s="29" t="s">
        <v>225</v>
      </c>
      <c r="C190" s="85"/>
      <c r="D190" s="237"/>
      <c r="E190" s="236"/>
      <c r="F190" s="190" t="s">
        <v>4</v>
      </c>
      <c r="G190" s="84"/>
      <c r="H190" s="135">
        <v>2</v>
      </c>
      <c r="I190" s="192">
        <f>G190*H190</f>
        <v>0</v>
      </c>
    </row>
    <row r="191" spans="1:9">
      <c r="A191" s="233">
        <f>A190+1</f>
        <v>146</v>
      </c>
      <c r="B191" s="29" t="s">
        <v>160</v>
      </c>
      <c r="C191" s="237"/>
      <c r="D191" s="226"/>
      <c r="E191" s="229"/>
      <c r="F191" s="190" t="s">
        <v>4</v>
      </c>
      <c r="G191" s="234"/>
      <c r="H191" s="238">
        <v>2</v>
      </c>
      <c r="I191" s="192">
        <f>G191*H191</f>
        <v>0</v>
      </c>
    </row>
    <row r="192" spans="1:9">
      <c r="A192" s="233">
        <f>A191+1</f>
        <v>147</v>
      </c>
      <c r="B192" s="31" t="s">
        <v>185</v>
      </c>
      <c r="C192" s="164"/>
      <c r="D192" s="213"/>
      <c r="E192" s="211"/>
      <c r="F192" s="190" t="s">
        <v>3</v>
      </c>
      <c r="G192" s="207"/>
      <c r="H192" s="208">
        <v>600</v>
      </c>
      <c r="I192" s="192">
        <f>G192*H192</f>
        <v>0</v>
      </c>
    </row>
    <row r="193" spans="1:9">
      <c r="A193" s="246" t="s">
        <v>234</v>
      </c>
      <c r="B193" s="247"/>
      <c r="C193" s="247"/>
      <c r="D193" s="247"/>
      <c r="E193" s="247"/>
      <c r="F193" s="247"/>
      <c r="G193" s="247"/>
      <c r="H193" s="125"/>
      <c r="I193" s="239">
        <f>SUM(I187:I192)</f>
        <v>0</v>
      </c>
    </row>
    <row r="194" spans="1:9">
      <c r="A194" s="59"/>
      <c r="B194" s="22" t="s">
        <v>279</v>
      </c>
      <c r="C194" s="60"/>
      <c r="D194" s="60"/>
      <c r="E194" s="60"/>
      <c r="F194" s="60"/>
      <c r="G194" s="61"/>
      <c r="H194" s="62"/>
      <c r="I194" s="119"/>
    </row>
    <row r="195" spans="1:9">
      <c r="A195" s="78"/>
      <c r="B195" s="23" t="s">
        <v>278</v>
      </c>
      <c r="C195" s="67"/>
      <c r="D195" s="67"/>
      <c r="E195" s="68"/>
      <c r="F195" s="44" t="s">
        <v>184</v>
      </c>
      <c r="G195" s="71"/>
      <c r="H195" s="45">
        <v>2000</v>
      </c>
      <c r="I195" s="46"/>
    </row>
    <row r="196" spans="1:9">
      <c r="A196" s="78"/>
      <c r="B196" s="82" t="s">
        <v>256</v>
      </c>
      <c r="C196" s="128"/>
      <c r="D196" s="67"/>
      <c r="E196" s="68"/>
      <c r="F196" s="44" t="s">
        <v>188</v>
      </c>
      <c r="G196" s="71"/>
      <c r="H196" s="45">
        <v>100</v>
      </c>
      <c r="I196" s="11"/>
    </row>
    <row r="197" spans="1:9">
      <c r="A197" s="7">
        <f>A192+1</f>
        <v>148</v>
      </c>
      <c r="B197" s="76" t="s">
        <v>224</v>
      </c>
      <c r="C197" s="83"/>
      <c r="D197" s="83"/>
      <c r="E197" s="78"/>
      <c r="F197" s="42" t="s">
        <v>4</v>
      </c>
      <c r="G197" s="84"/>
      <c r="H197" s="135">
        <v>2</v>
      </c>
      <c r="I197" s="11">
        <f>G197*H197</f>
        <v>0</v>
      </c>
    </row>
    <row r="198" spans="1:9">
      <c r="A198" s="7">
        <f>A197+1</f>
        <v>149</v>
      </c>
      <c r="B198" s="29" t="s">
        <v>225</v>
      </c>
      <c r="C198" s="85"/>
      <c r="D198" s="85"/>
      <c r="E198" s="78"/>
      <c r="F198" s="42" t="s">
        <v>4</v>
      </c>
      <c r="G198" s="84"/>
      <c r="H198" s="135">
        <v>2</v>
      </c>
      <c r="I198" s="11">
        <f>G198*H198</f>
        <v>0</v>
      </c>
    </row>
    <row r="199" spans="1:9">
      <c r="A199" s="7">
        <f>A198+1</f>
        <v>150</v>
      </c>
      <c r="B199" s="29" t="s">
        <v>160</v>
      </c>
      <c r="C199" s="67"/>
      <c r="D199" s="134"/>
      <c r="E199" s="79"/>
      <c r="F199" s="42" t="s">
        <v>4</v>
      </c>
      <c r="G199" s="71"/>
      <c r="H199" s="136">
        <v>2</v>
      </c>
      <c r="I199" s="11">
        <f>G199*H199</f>
        <v>0</v>
      </c>
    </row>
    <row r="200" spans="1:9">
      <c r="A200" s="7">
        <f>A199+1</f>
        <v>151</v>
      </c>
      <c r="B200" s="31" t="s">
        <v>185</v>
      </c>
      <c r="C200" s="32"/>
      <c r="D200" s="17"/>
      <c r="E200" s="30"/>
      <c r="F200" s="8" t="s">
        <v>3</v>
      </c>
      <c r="G200" s="27"/>
      <c r="H200" s="28">
        <v>800</v>
      </c>
      <c r="I200" s="11">
        <f>G200*H200</f>
        <v>0</v>
      </c>
    </row>
    <row r="201" spans="1:9">
      <c r="A201" s="246" t="s">
        <v>235</v>
      </c>
      <c r="B201" s="247"/>
      <c r="C201" s="247"/>
      <c r="D201" s="247"/>
      <c r="E201" s="247"/>
      <c r="F201" s="247"/>
      <c r="G201" s="247"/>
      <c r="H201" s="125"/>
      <c r="I201" s="118">
        <f>SUM(I195:I200)</f>
        <v>0</v>
      </c>
    </row>
    <row r="202" spans="1:9">
      <c r="A202" s="59"/>
      <c r="B202" s="22" t="s">
        <v>270</v>
      </c>
      <c r="C202" s="60"/>
      <c r="D202" s="60"/>
      <c r="E202" s="60"/>
      <c r="F202" s="60"/>
      <c r="G202" s="61"/>
      <c r="H202" s="62"/>
      <c r="I202" s="119"/>
    </row>
    <row r="203" spans="1:9">
      <c r="A203" s="78"/>
      <c r="B203" s="23" t="s">
        <v>202</v>
      </c>
      <c r="C203" s="67"/>
      <c r="D203" s="67"/>
      <c r="E203" s="67"/>
      <c r="F203" s="33" t="s">
        <v>184</v>
      </c>
      <c r="G203" s="71"/>
      <c r="H203" s="45">
        <v>33900</v>
      </c>
      <c r="I203" s="46"/>
    </row>
    <row r="204" spans="1:9">
      <c r="A204" s="78"/>
      <c r="B204" s="82" t="s">
        <v>256</v>
      </c>
      <c r="C204" s="128"/>
      <c r="D204" s="67"/>
      <c r="E204" s="67"/>
      <c r="F204" s="44" t="s">
        <v>188</v>
      </c>
      <c r="G204" s="71"/>
      <c r="H204" s="45">
        <v>40</v>
      </c>
      <c r="I204" s="11"/>
    </row>
    <row r="205" spans="1:9">
      <c r="A205" s="7">
        <f>A200+1</f>
        <v>152</v>
      </c>
      <c r="B205" s="76" t="s">
        <v>157</v>
      </c>
      <c r="C205" s="83"/>
      <c r="D205" s="83"/>
      <c r="E205" s="78"/>
      <c r="F205" s="42" t="s">
        <v>4</v>
      </c>
      <c r="G205" s="84"/>
      <c r="H205" s="135">
        <v>2</v>
      </c>
      <c r="I205" s="11">
        <f>G205*H205</f>
        <v>0</v>
      </c>
    </row>
    <row r="206" spans="1:9">
      <c r="A206" s="7">
        <f>A205+1</f>
        <v>153</v>
      </c>
      <c r="B206" s="29" t="s">
        <v>158</v>
      </c>
      <c r="C206" s="85"/>
      <c r="D206" s="85"/>
      <c r="E206" s="78"/>
      <c r="F206" s="42" t="s">
        <v>4</v>
      </c>
      <c r="G206" s="84"/>
      <c r="H206" s="135">
        <v>2</v>
      </c>
      <c r="I206" s="11">
        <f>G206*H206</f>
        <v>0</v>
      </c>
    </row>
    <row r="207" spans="1:9">
      <c r="A207" s="7">
        <f>A206+1</f>
        <v>154</v>
      </c>
      <c r="B207" s="31" t="s">
        <v>185</v>
      </c>
      <c r="C207" s="32"/>
      <c r="D207" s="32"/>
      <c r="E207" s="78"/>
      <c r="F207" s="8" t="s">
        <v>3</v>
      </c>
      <c r="G207" s="27"/>
      <c r="H207" s="28">
        <v>320</v>
      </c>
      <c r="I207" s="11">
        <f>G207*H207</f>
        <v>0</v>
      </c>
    </row>
    <row r="208" spans="1:9">
      <c r="A208" s="7">
        <f>A207+1</f>
        <v>155</v>
      </c>
      <c r="B208" s="29" t="s">
        <v>221</v>
      </c>
      <c r="C208" s="85"/>
      <c r="D208" s="85"/>
      <c r="E208" s="78"/>
      <c r="F208" s="8" t="s">
        <v>3</v>
      </c>
      <c r="G208" s="84"/>
      <c r="H208" s="135">
        <v>20</v>
      </c>
      <c r="I208" s="11">
        <f>G208*H208</f>
        <v>0</v>
      </c>
    </row>
    <row r="209" spans="1:9">
      <c r="A209" s="246" t="s">
        <v>203</v>
      </c>
      <c r="B209" s="247"/>
      <c r="C209" s="247"/>
      <c r="D209" s="247"/>
      <c r="E209" s="247"/>
      <c r="F209" s="247"/>
      <c r="G209" s="247"/>
      <c r="H209" s="125"/>
      <c r="I209" s="118">
        <f>SUM(I204:I208)</f>
        <v>0</v>
      </c>
    </row>
    <row r="210" spans="1:9">
      <c r="A210" s="59"/>
      <c r="B210" s="22" t="s">
        <v>269</v>
      </c>
      <c r="C210" s="60"/>
      <c r="D210" s="60"/>
      <c r="E210" s="60"/>
      <c r="F210" s="60"/>
      <c r="G210" s="61"/>
      <c r="H210" s="62"/>
      <c r="I210" s="119"/>
    </row>
    <row r="211" spans="1:9">
      <c r="A211" s="77"/>
      <c r="B211" s="64" t="s">
        <v>245</v>
      </c>
      <c r="C211" s="65"/>
      <c r="D211" s="65"/>
      <c r="E211" s="66"/>
      <c r="F211" s="33" t="s">
        <v>184</v>
      </c>
      <c r="G211" s="71"/>
      <c r="H211" s="45">
        <v>19000</v>
      </c>
      <c r="I211" s="46"/>
    </row>
    <row r="212" spans="1:9">
      <c r="A212" s="77"/>
      <c r="B212" s="64" t="s">
        <v>256</v>
      </c>
      <c r="C212" s="65"/>
      <c r="D212" s="65"/>
      <c r="E212" s="68"/>
      <c r="F212" s="44" t="s">
        <v>188</v>
      </c>
      <c r="G212" s="27"/>
      <c r="H212" s="132">
        <v>45</v>
      </c>
      <c r="I212" s="11"/>
    </row>
    <row r="213" spans="1:9">
      <c r="A213" s="7">
        <f>A208+1</f>
        <v>156</v>
      </c>
      <c r="B213" s="29" t="s">
        <v>230</v>
      </c>
      <c r="C213" s="85"/>
      <c r="D213" s="86"/>
      <c r="E213" s="87" t="s">
        <v>231</v>
      </c>
      <c r="F213" s="8" t="s">
        <v>3</v>
      </c>
      <c r="G213" s="84"/>
      <c r="H213" s="135">
        <v>16</v>
      </c>
      <c r="I213" s="11">
        <f t="shared" ref="I213:I219" si="19">G213*H213</f>
        <v>0</v>
      </c>
    </row>
    <row r="214" spans="1:9">
      <c r="A214" s="7">
        <f t="shared" ref="A214:A219" si="20">A213+1</f>
        <v>157</v>
      </c>
      <c r="B214" s="76" t="s">
        <v>232</v>
      </c>
      <c r="C214" s="83"/>
      <c r="D214" s="88"/>
      <c r="E214" s="38" t="s">
        <v>233</v>
      </c>
      <c r="F214" s="8" t="s">
        <v>3</v>
      </c>
      <c r="G214" s="84"/>
      <c r="H214" s="135">
        <v>16</v>
      </c>
      <c r="I214" s="11">
        <f t="shared" si="19"/>
        <v>0</v>
      </c>
    </row>
    <row r="215" spans="1:9">
      <c r="A215" s="7">
        <f t="shared" si="20"/>
        <v>158</v>
      </c>
      <c r="B215" s="76" t="s">
        <v>159</v>
      </c>
      <c r="C215" s="83"/>
      <c r="D215" s="88"/>
      <c r="E215" s="38" t="s">
        <v>178</v>
      </c>
      <c r="F215" s="8" t="s">
        <v>3</v>
      </c>
      <c r="G215" s="84"/>
      <c r="H215" s="135">
        <v>40</v>
      </c>
      <c r="I215" s="11">
        <f t="shared" si="19"/>
        <v>0</v>
      </c>
    </row>
    <row r="216" spans="1:9">
      <c r="A216" s="7">
        <f t="shared" si="20"/>
        <v>159</v>
      </c>
      <c r="B216" s="29" t="s">
        <v>226</v>
      </c>
      <c r="C216" s="89"/>
      <c r="D216" s="90"/>
      <c r="E216" s="38" t="s">
        <v>227</v>
      </c>
      <c r="F216" s="8" t="s">
        <v>3</v>
      </c>
      <c r="G216" s="84"/>
      <c r="H216" s="135">
        <v>40</v>
      </c>
      <c r="I216" s="11">
        <f t="shared" si="19"/>
        <v>0</v>
      </c>
    </row>
    <row r="217" spans="1:9">
      <c r="A217" s="7">
        <f t="shared" si="20"/>
        <v>160</v>
      </c>
      <c r="B217" s="76" t="s">
        <v>228</v>
      </c>
      <c r="C217" s="137"/>
      <c r="D217" s="137"/>
      <c r="E217" s="80" t="s">
        <v>229</v>
      </c>
      <c r="F217" s="8" t="s">
        <v>3</v>
      </c>
      <c r="G217" s="84"/>
      <c r="H217" s="135">
        <v>40</v>
      </c>
      <c r="I217" s="11">
        <f t="shared" si="19"/>
        <v>0</v>
      </c>
    </row>
    <row r="218" spans="1:9">
      <c r="A218" s="7">
        <f t="shared" si="20"/>
        <v>161</v>
      </c>
      <c r="B218" s="29" t="s">
        <v>185</v>
      </c>
      <c r="C218" s="32"/>
      <c r="D218" s="32"/>
      <c r="E218" s="78"/>
      <c r="F218" s="8" t="s">
        <v>3</v>
      </c>
      <c r="G218" s="27"/>
      <c r="H218" s="28">
        <v>100</v>
      </c>
      <c r="I218" s="11">
        <f t="shared" si="19"/>
        <v>0</v>
      </c>
    </row>
    <row r="219" spans="1:9">
      <c r="A219" s="7">
        <f t="shared" si="20"/>
        <v>162</v>
      </c>
      <c r="B219" s="29" t="s">
        <v>221</v>
      </c>
      <c r="C219" s="85"/>
      <c r="D219" s="85"/>
      <c r="E219" s="78"/>
      <c r="F219" s="42" t="s">
        <v>4</v>
      </c>
      <c r="G219" s="84"/>
      <c r="H219" s="135">
        <v>3</v>
      </c>
      <c r="I219" s="11">
        <f t="shared" si="19"/>
        <v>0</v>
      </c>
    </row>
    <row r="220" spans="1:9">
      <c r="A220" s="246" t="s">
        <v>204</v>
      </c>
      <c r="B220" s="247"/>
      <c r="C220" s="247"/>
      <c r="D220" s="247"/>
      <c r="E220" s="247"/>
      <c r="F220" s="247"/>
      <c r="G220" s="247"/>
      <c r="H220" s="125"/>
      <c r="I220" s="118">
        <f>SUM(I213:I219)</f>
        <v>0</v>
      </c>
    </row>
    <row r="221" spans="1:9">
      <c r="A221" s="59"/>
      <c r="B221" s="22" t="s">
        <v>281</v>
      </c>
      <c r="C221" s="60"/>
      <c r="D221" s="60"/>
      <c r="E221" s="60"/>
      <c r="F221" s="60"/>
      <c r="G221" s="61"/>
      <c r="H221" s="62"/>
      <c r="I221" s="119"/>
    </row>
    <row r="222" spans="1:9">
      <c r="A222" s="77"/>
      <c r="B222" s="64" t="s">
        <v>250</v>
      </c>
      <c r="C222" s="65"/>
      <c r="D222" s="65"/>
      <c r="E222" s="66"/>
      <c r="F222" s="33" t="s">
        <v>4</v>
      </c>
      <c r="G222" s="71"/>
      <c r="H222" s="45">
        <v>2</v>
      </c>
      <c r="I222" s="46"/>
    </row>
    <row r="223" spans="1:9">
      <c r="A223" s="77"/>
      <c r="B223" s="64" t="s">
        <v>256</v>
      </c>
      <c r="C223" s="65"/>
      <c r="D223" s="65"/>
      <c r="E223" s="68"/>
      <c r="F223" s="44" t="s">
        <v>188</v>
      </c>
      <c r="G223" s="27"/>
      <c r="H223" s="132">
        <v>45</v>
      </c>
      <c r="I223" s="11"/>
    </row>
    <row r="224" spans="1:9">
      <c r="A224" s="7">
        <f>A219+1</f>
        <v>163</v>
      </c>
      <c r="B224" s="240" t="s">
        <v>251</v>
      </c>
      <c r="C224" s="85"/>
      <c r="D224" s="86"/>
      <c r="E224" s="87"/>
      <c r="F224" s="8" t="s">
        <v>3</v>
      </c>
      <c r="G224" s="84"/>
      <c r="H224" s="135">
        <v>60</v>
      </c>
      <c r="I224" s="11">
        <f t="shared" ref="I224:I229" si="21">G224*H224</f>
        <v>0</v>
      </c>
    </row>
    <row r="225" spans="1:9">
      <c r="A225" s="7">
        <f t="shared" ref="A225:A229" si="22">A224+1</f>
        <v>164</v>
      </c>
      <c r="B225" s="76" t="s">
        <v>266</v>
      </c>
      <c r="C225" s="83"/>
      <c r="D225" s="88"/>
      <c r="E225" s="38"/>
      <c r="F225" s="8" t="s">
        <v>3</v>
      </c>
      <c r="G225" s="84"/>
      <c r="H225" s="135">
        <v>30</v>
      </c>
      <c r="I225" s="11">
        <f t="shared" si="21"/>
        <v>0</v>
      </c>
    </row>
    <row r="226" spans="1:9">
      <c r="A226" s="7">
        <f t="shared" si="22"/>
        <v>165</v>
      </c>
      <c r="B226" s="76" t="s">
        <v>252</v>
      </c>
      <c r="C226" s="83"/>
      <c r="D226" s="88"/>
      <c r="E226" s="38"/>
      <c r="F226" s="8" t="s">
        <v>3</v>
      </c>
      <c r="G226" s="84"/>
      <c r="H226" s="135">
        <v>30</v>
      </c>
      <c r="I226" s="11">
        <f t="shared" si="21"/>
        <v>0</v>
      </c>
    </row>
    <row r="227" spans="1:9">
      <c r="A227" s="7">
        <f t="shared" si="22"/>
        <v>166</v>
      </c>
      <c r="B227" s="240" t="s">
        <v>253</v>
      </c>
      <c r="C227" s="89"/>
      <c r="D227" s="90"/>
      <c r="E227" s="38" t="s">
        <v>227</v>
      </c>
      <c r="F227" s="8" t="s">
        <v>3</v>
      </c>
      <c r="G227" s="84"/>
      <c r="H227" s="135">
        <v>30</v>
      </c>
      <c r="I227" s="11">
        <f t="shared" si="21"/>
        <v>0</v>
      </c>
    </row>
    <row r="228" spans="1:9">
      <c r="A228" s="7">
        <f t="shared" si="22"/>
        <v>167</v>
      </c>
      <c r="B228" s="76" t="s">
        <v>254</v>
      </c>
      <c r="C228" s="137"/>
      <c r="D228" s="137"/>
      <c r="E228" s="80" t="s">
        <v>229</v>
      </c>
      <c r="F228" s="8" t="s">
        <v>3</v>
      </c>
      <c r="G228" s="84"/>
      <c r="H228" s="135">
        <v>30</v>
      </c>
      <c r="I228" s="11">
        <f t="shared" si="21"/>
        <v>0</v>
      </c>
    </row>
    <row r="229" spans="1:9">
      <c r="A229" s="7">
        <f t="shared" si="22"/>
        <v>168</v>
      </c>
      <c r="B229" s="240" t="s">
        <v>185</v>
      </c>
      <c r="C229" s="242"/>
      <c r="D229" s="242"/>
      <c r="E229" s="78"/>
      <c r="F229" s="8" t="s">
        <v>3</v>
      </c>
      <c r="G229" s="27"/>
      <c r="H229" s="28">
        <v>160</v>
      </c>
      <c r="I229" s="11">
        <f t="shared" si="21"/>
        <v>0</v>
      </c>
    </row>
    <row r="230" spans="1:9">
      <c r="A230" s="246" t="s">
        <v>204</v>
      </c>
      <c r="B230" s="247"/>
      <c r="C230" s="247"/>
      <c r="D230" s="247"/>
      <c r="E230" s="247"/>
      <c r="F230" s="247"/>
      <c r="G230" s="247"/>
      <c r="H230" s="125"/>
      <c r="I230" s="118">
        <f>SUM(I224:I229)</f>
        <v>0</v>
      </c>
    </row>
    <row r="231" spans="1:9">
      <c r="A231" s="59"/>
      <c r="B231" s="22" t="s">
        <v>268</v>
      </c>
      <c r="C231" s="60"/>
      <c r="D231" s="60"/>
      <c r="E231" s="60"/>
      <c r="F231" s="60"/>
      <c r="G231" s="61"/>
      <c r="H231" s="62"/>
      <c r="I231" s="119"/>
    </row>
    <row r="232" spans="1:9">
      <c r="A232" s="7">
        <f>A229+1</f>
        <v>169</v>
      </c>
      <c r="B232" s="248" t="s">
        <v>171</v>
      </c>
      <c r="C232" s="249"/>
      <c r="D232" s="250"/>
      <c r="E232" s="78"/>
      <c r="F232" s="42" t="s">
        <v>3</v>
      </c>
      <c r="G232" s="9"/>
      <c r="H232" s="10">
        <v>80</v>
      </c>
      <c r="I232" s="11">
        <f t="shared" ref="I232:I241" si="23">G232*H232</f>
        <v>0</v>
      </c>
    </row>
    <row r="233" spans="1:9">
      <c r="A233" s="7">
        <f t="shared" ref="A233:A241" si="24">A232+1</f>
        <v>170</v>
      </c>
      <c r="B233" s="248" t="s">
        <v>161</v>
      </c>
      <c r="C233" s="249"/>
      <c r="D233" s="250"/>
      <c r="E233" s="78"/>
      <c r="F233" s="42" t="s">
        <v>3</v>
      </c>
      <c r="G233" s="9"/>
      <c r="H233" s="10"/>
      <c r="I233" s="11">
        <f t="shared" si="23"/>
        <v>0</v>
      </c>
    </row>
    <row r="234" spans="1:9">
      <c r="A234" s="7">
        <f t="shared" si="24"/>
        <v>171</v>
      </c>
      <c r="B234" s="248" t="s">
        <v>265</v>
      </c>
      <c r="C234" s="249"/>
      <c r="D234" s="250"/>
      <c r="E234" s="78"/>
      <c r="F234" s="42" t="s">
        <v>120</v>
      </c>
      <c r="G234" s="9"/>
      <c r="H234" s="10">
        <v>10000</v>
      </c>
      <c r="I234" s="11">
        <f t="shared" si="23"/>
        <v>0</v>
      </c>
    </row>
    <row r="235" spans="1:9">
      <c r="A235" s="7">
        <f t="shared" si="24"/>
        <v>172</v>
      </c>
      <c r="B235" s="248" t="s">
        <v>267</v>
      </c>
      <c r="C235" s="249"/>
      <c r="D235" s="250"/>
      <c r="E235" s="78"/>
      <c r="F235" s="42" t="s">
        <v>119</v>
      </c>
      <c r="G235" s="9"/>
      <c r="H235" s="10"/>
      <c r="I235" s="11">
        <f t="shared" si="23"/>
        <v>0</v>
      </c>
    </row>
    <row r="236" spans="1:9">
      <c r="A236" s="7">
        <f t="shared" si="24"/>
        <v>173</v>
      </c>
      <c r="B236" s="240" t="s">
        <v>162</v>
      </c>
      <c r="C236" s="241"/>
      <c r="D236" s="241"/>
      <c r="E236" s="78"/>
      <c r="F236" s="8" t="s">
        <v>4</v>
      </c>
      <c r="G236" s="9"/>
      <c r="H236" s="10"/>
      <c r="I236" s="11">
        <f t="shared" si="23"/>
        <v>0</v>
      </c>
    </row>
    <row r="237" spans="1:9">
      <c r="A237" s="7">
        <f t="shared" si="24"/>
        <v>174</v>
      </c>
      <c r="B237" s="240" t="s">
        <v>163</v>
      </c>
      <c r="C237" s="241"/>
      <c r="D237" s="241"/>
      <c r="E237" s="78"/>
      <c r="F237" s="8" t="s">
        <v>4</v>
      </c>
      <c r="G237" s="9"/>
      <c r="H237" s="10"/>
      <c r="I237" s="11">
        <f t="shared" si="23"/>
        <v>0</v>
      </c>
    </row>
    <row r="238" spans="1:9">
      <c r="A238" s="7">
        <f t="shared" si="24"/>
        <v>175</v>
      </c>
      <c r="B238" s="76" t="s">
        <v>164</v>
      </c>
      <c r="C238" s="243"/>
      <c r="D238" s="243"/>
      <c r="E238" s="78"/>
      <c r="F238" s="42" t="s">
        <v>4</v>
      </c>
      <c r="G238" s="9"/>
      <c r="H238" s="10"/>
      <c r="I238" s="11">
        <f t="shared" si="23"/>
        <v>0</v>
      </c>
    </row>
    <row r="239" spans="1:9">
      <c r="A239" s="7">
        <f t="shared" si="24"/>
        <v>176</v>
      </c>
      <c r="B239" s="76" t="s">
        <v>165</v>
      </c>
      <c r="C239" s="243"/>
      <c r="D239" s="243"/>
      <c r="E239" s="78"/>
      <c r="F239" s="42" t="s">
        <v>4</v>
      </c>
      <c r="G239" s="9"/>
      <c r="H239" s="10"/>
      <c r="I239" s="11">
        <f t="shared" si="23"/>
        <v>0</v>
      </c>
    </row>
    <row r="240" spans="1:9">
      <c r="A240" s="7">
        <f t="shared" si="24"/>
        <v>177</v>
      </c>
      <c r="B240" s="29" t="s">
        <v>166</v>
      </c>
      <c r="C240" s="16"/>
      <c r="D240" s="16"/>
      <c r="E240" s="78"/>
      <c r="F240" s="42" t="s">
        <v>167</v>
      </c>
      <c r="G240" s="9"/>
      <c r="H240" s="10"/>
      <c r="I240" s="11">
        <f t="shared" si="23"/>
        <v>0</v>
      </c>
    </row>
    <row r="241" spans="1:9">
      <c r="A241" s="7">
        <f t="shared" si="24"/>
        <v>178</v>
      </c>
      <c r="B241" s="26" t="s">
        <v>168</v>
      </c>
      <c r="C241" s="18"/>
      <c r="D241" s="49"/>
      <c r="E241" s="78"/>
      <c r="F241" s="8" t="s">
        <v>167</v>
      </c>
      <c r="G241" s="9"/>
      <c r="H241" s="10">
        <v>24</v>
      </c>
      <c r="I241" s="11">
        <f t="shared" si="23"/>
        <v>0</v>
      </c>
    </row>
    <row r="242" spans="1:9">
      <c r="A242" s="246" t="s">
        <v>197</v>
      </c>
      <c r="B242" s="247"/>
      <c r="C242" s="247"/>
      <c r="D242" s="247"/>
      <c r="E242" s="247"/>
      <c r="F242" s="247"/>
      <c r="G242" s="247"/>
      <c r="H242" s="81"/>
      <c r="I242" s="124">
        <f>SUM(I232:I241)</f>
        <v>0</v>
      </c>
    </row>
    <row r="243" spans="1:9">
      <c r="A243" s="102"/>
      <c r="B243" s="94" t="s">
        <v>215</v>
      </c>
      <c r="C243" s="60"/>
      <c r="D243" s="60"/>
      <c r="E243" s="60"/>
      <c r="F243" s="60"/>
      <c r="G243" s="61"/>
      <c r="H243" s="103"/>
      <c r="I243" s="52"/>
    </row>
    <row r="244" spans="1:9">
      <c r="A244" s="7">
        <f>A241+1</f>
        <v>179</v>
      </c>
      <c r="B244" s="76" t="s">
        <v>260</v>
      </c>
      <c r="C244" s="41"/>
      <c r="D244" s="129"/>
      <c r="E244" s="50"/>
      <c r="F244" s="8" t="s">
        <v>3</v>
      </c>
      <c r="G244" s="27"/>
      <c r="H244" s="28">
        <v>80</v>
      </c>
      <c r="I244" s="11">
        <f>G244*H244</f>
        <v>0</v>
      </c>
    </row>
    <row r="245" spans="1:9">
      <c r="A245" s="7">
        <f>A244+1</f>
        <v>180</v>
      </c>
      <c r="B245" s="76" t="s">
        <v>261</v>
      </c>
      <c r="C245" s="41"/>
      <c r="D245" s="41"/>
      <c r="E245" s="17"/>
      <c r="F245" s="8" t="s">
        <v>3</v>
      </c>
      <c r="G245" s="27"/>
      <c r="H245" s="28">
        <v>160</v>
      </c>
      <c r="I245" s="11">
        <f>G245*H245</f>
        <v>0</v>
      </c>
    </row>
    <row r="246" spans="1:9">
      <c r="A246" s="7">
        <f>A245+1</f>
        <v>181</v>
      </c>
      <c r="B246" s="76" t="s">
        <v>262</v>
      </c>
      <c r="C246" s="100"/>
      <c r="D246" s="127"/>
      <c r="E246" s="42"/>
      <c r="F246" s="8" t="s">
        <v>3</v>
      </c>
      <c r="G246" s="27"/>
      <c r="H246" s="28">
        <v>160</v>
      </c>
      <c r="I246" s="11">
        <f>G246*H246</f>
        <v>0</v>
      </c>
    </row>
    <row r="247" spans="1:9">
      <c r="A247" s="7">
        <f>A246+1</f>
        <v>182</v>
      </c>
      <c r="B247" s="76" t="s">
        <v>263</v>
      </c>
      <c r="C247" s="100"/>
      <c r="D247" s="127"/>
      <c r="E247" s="42"/>
      <c r="F247" s="8" t="s">
        <v>3</v>
      </c>
      <c r="G247" s="27"/>
      <c r="H247" s="28">
        <v>500</v>
      </c>
      <c r="I247" s="11">
        <f>G247*H247</f>
        <v>0</v>
      </c>
    </row>
    <row r="248" spans="1:9">
      <c r="A248" s="7">
        <f>A247+1</f>
        <v>183</v>
      </c>
      <c r="B248" s="76" t="s">
        <v>264</v>
      </c>
      <c r="C248" s="100"/>
      <c r="D248" s="127"/>
      <c r="E248" s="42"/>
      <c r="F248" s="8" t="s">
        <v>3</v>
      </c>
      <c r="G248" s="27"/>
      <c r="H248" s="28">
        <v>160</v>
      </c>
      <c r="I248" s="11">
        <f>G248*H248</f>
        <v>0</v>
      </c>
    </row>
    <row r="249" spans="1:9">
      <c r="A249" s="246" t="s">
        <v>121</v>
      </c>
      <c r="B249" s="247"/>
      <c r="C249" s="247"/>
      <c r="D249" s="247"/>
      <c r="E249" s="247"/>
      <c r="F249" s="247"/>
      <c r="G249" s="247"/>
      <c r="H249" s="125"/>
      <c r="I249" s="126">
        <f>SUM(I244:I248)</f>
        <v>0</v>
      </c>
    </row>
    <row r="250" spans="1:9">
      <c r="A250" s="20"/>
      <c r="B250" s="54"/>
      <c r="C250" s="54"/>
      <c r="D250" s="54"/>
      <c r="E250" s="54"/>
      <c r="F250" s="54"/>
      <c r="G250" s="54"/>
      <c r="H250" s="81"/>
      <c r="I250" s="142"/>
    </row>
    <row r="251" spans="1:9" hidden="1">
      <c r="A251" s="251" t="s">
        <v>201</v>
      </c>
      <c r="B251" s="252"/>
      <c r="C251" s="252"/>
      <c r="D251" s="252"/>
      <c r="E251" s="252"/>
      <c r="F251" s="252"/>
      <c r="G251" s="252"/>
      <c r="H251" s="252"/>
      <c r="I251" s="252"/>
    </row>
    <row r="252" spans="1:9" hidden="1">
      <c r="A252" s="53"/>
      <c r="B252" s="99"/>
      <c r="C252" s="99"/>
      <c r="D252" s="99"/>
      <c r="E252" s="99"/>
      <c r="F252" s="99"/>
      <c r="G252" s="99"/>
      <c r="H252" s="99"/>
      <c r="I252" s="99"/>
    </row>
    <row r="253" spans="1:9" hidden="1">
      <c r="A253" s="53"/>
      <c r="B253" s="99"/>
      <c r="C253" s="99"/>
      <c r="D253" s="99"/>
      <c r="E253" s="99"/>
      <c r="F253" s="99"/>
      <c r="G253" s="99"/>
      <c r="H253" s="99"/>
      <c r="I253" s="99"/>
    </row>
    <row r="254" spans="1:9" hidden="1">
      <c r="A254" s="53"/>
      <c r="B254" s="99"/>
      <c r="C254" s="99"/>
      <c r="D254" s="244"/>
      <c r="E254" s="99"/>
      <c r="F254" s="99"/>
      <c r="G254" s="99"/>
      <c r="H254" s="99"/>
      <c r="I254" s="99"/>
    </row>
    <row r="255" spans="1:9" hidden="1">
      <c r="A255" s="53"/>
      <c r="B255" s="99"/>
      <c r="C255" s="99"/>
      <c r="D255" s="244"/>
      <c r="E255" s="99"/>
      <c r="F255" s="99"/>
      <c r="G255" s="99"/>
      <c r="H255" s="99"/>
      <c r="I255" s="99"/>
    </row>
    <row r="256" spans="1:9" hidden="1">
      <c r="A256" s="53"/>
      <c r="B256" s="99"/>
      <c r="C256" s="99"/>
      <c r="D256" s="244"/>
      <c r="E256" s="99"/>
      <c r="F256" s="99"/>
      <c r="G256" s="99"/>
      <c r="H256" s="99"/>
      <c r="I256" s="99"/>
    </row>
    <row r="257" spans="1:9" hidden="1">
      <c r="A257" s="53"/>
      <c r="B257" s="99"/>
      <c r="C257" s="99"/>
      <c r="D257" s="244"/>
      <c r="E257" s="99"/>
      <c r="F257" s="99"/>
      <c r="G257" s="99"/>
      <c r="H257" s="99"/>
      <c r="I257" s="99"/>
    </row>
    <row r="258" spans="1:9" hidden="1">
      <c r="A258" s="53"/>
      <c r="B258" s="99"/>
      <c r="C258" s="99"/>
      <c r="D258" s="244"/>
      <c r="E258" s="99"/>
      <c r="F258" s="99"/>
      <c r="G258" s="99"/>
      <c r="H258" s="99"/>
      <c r="I258" s="99"/>
    </row>
    <row r="259" spans="1:9" hidden="1">
      <c r="A259" s="53"/>
      <c r="B259" s="99"/>
      <c r="C259" s="99"/>
      <c r="D259" s="244"/>
      <c r="E259" s="99"/>
      <c r="F259" s="99"/>
      <c r="G259" s="99"/>
      <c r="H259" s="99"/>
      <c r="I259" s="99"/>
    </row>
    <row r="260" spans="1:9" hidden="1">
      <c r="A260" s="53"/>
      <c r="B260" s="99"/>
      <c r="C260" s="99"/>
      <c r="D260" s="99"/>
      <c r="E260" s="99"/>
      <c r="F260" s="99"/>
      <c r="G260" s="99"/>
      <c r="H260" s="99"/>
      <c r="I260" s="99"/>
    </row>
    <row r="261" spans="1:9" hidden="1">
      <c r="A261" s="53"/>
      <c r="B261" s="99"/>
      <c r="C261" s="244"/>
      <c r="D261" s="99"/>
      <c r="E261" s="99"/>
      <c r="F261" s="99"/>
      <c r="G261" s="99"/>
      <c r="H261" s="99"/>
      <c r="I261" s="99"/>
    </row>
    <row r="262" spans="1:9" hidden="1">
      <c r="A262" s="53"/>
      <c r="B262" s="99"/>
      <c r="C262" s="99"/>
      <c r="D262" s="99"/>
      <c r="E262" s="99"/>
      <c r="F262" s="99"/>
      <c r="G262" s="99"/>
      <c r="H262" s="99"/>
      <c r="I262" s="99"/>
    </row>
    <row r="263" spans="1:9">
      <c r="A263" s="53"/>
      <c r="B263" s="99"/>
      <c r="C263" s="99"/>
      <c r="D263" s="146" t="s">
        <v>243</v>
      </c>
      <c r="E263" s="99"/>
      <c r="F263" s="99"/>
      <c r="G263" s="99"/>
      <c r="H263" s="99"/>
      <c r="I263" s="99"/>
    </row>
    <row r="264" spans="1:9">
      <c r="D264" s="144" t="str">
        <f>B2</f>
        <v>SOILS</v>
      </c>
      <c r="E264" s="97"/>
      <c r="F264" s="96"/>
      <c r="G264" s="96"/>
      <c r="H264" s="138"/>
      <c r="I264" s="139">
        <f>I23</f>
        <v>0</v>
      </c>
    </row>
    <row r="265" spans="1:9">
      <c r="D265" s="144" t="str">
        <f>B24</f>
        <v xml:space="preserve">AGGREGATE </v>
      </c>
      <c r="E265" s="97"/>
      <c r="F265" s="96"/>
      <c r="G265" s="96"/>
      <c r="H265" s="138"/>
      <c r="I265" s="140">
        <f>I45</f>
        <v>0</v>
      </c>
    </row>
    <row r="266" spans="1:9">
      <c r="D266" s="144" t="str">
        <f>B46</f>
        <v xml:space="preserve">ASPHALT CONCRETE </v>
      </c>
      <c r="E266" s="97"/>
      <c r="F266" s="96"/>
      <c r="G266" s="96"/>
      <c r="H266" s="138"/>
      <c r="I266" s="140">
        <f>I56</f>
        <v>0</v>
      </c>
    </row>
    <row r="267" spans="1:9">
      <c r="D267" s="144" t="str">
        <f>B57</f>
        <v xml:space="preserve">REINFORCING STEEL </v>
      </c>
      <c r="E267" s="97"/>
      <c r="F267" s="96"/>
      <c r="G267" s="96"/>
      <c r="H267" s="138"/>
      <c r="I267" s="139">
        <f>I69</f>
        <v>0</v>
      </c>
    </row>
    <row r="268" spans="1:9">
      <c r="D268" s="144" t="str">
        <f>B70</f>
        <v xml:space="preserve">CONCRETE PAVING  </v>
      </c>
      <c r="E268" s="97"/>
      <c r="F268" s="96"/>
      <c r="G268" s="96"/>
      <c r="H268" s="138"/>
      <c r="I268" s="139">
        <f>I96</f>
        <v>0</v>
      </c>
    </row>
    <row r="269" spans="1:9">
      <c r="D269" s="144" t="str">
        <f>B97</f>
        <v xml:space="preserve">CONCRETE </v>
      </c>
      <c r="E269" s="97"/>
      <c r="F269" s="96"/>
      <c r="G269" s="96"/>
      <c r="H269" s="138"/>
      <c r="I269" s="139">
        <f>I124</f>
        <v>0</v>
      </c>
    </row>
    <row r="270" spans="1:9">
      <c r="D270" s="144" t="str">
        <f>B125</f>
        <v xml:space="preserve">MASONRY      </v>
      </c>
      <c r="E270" s="97"/>
      <c r="F270" s="96"/>
      <c r="G270" s="96"/>
      <c r="H270" s="138"/>
      <c r="I270" s="139">
        <f>I150</f>
        <v>0</v>
      </c>
    </row>
    <row r="271" spans="1:9">
      <c r="D271" s="144" t="str">
        <f>B151</f>
        <v xml:space="preserve">STRUCTURAL STEEL  </v>
      </c>
      <c r="E271" s="143"/>
      <c r="F271" s="143"/>
      <c r="G271" s="143"/>
      <c r="H271" s="81"/>
      <c r="I271" s="139">
        <f>I177</f>
        <v>0</v>
      </c>
    </row>
    <row r="272" spans="1:9">
      <c r="D272" s="144" t="str">
        <f>B178</f>
        <v xml:space="preserve">FIREPROOFING </v>
      </c>
      <c r="E272" s="143"/>
      <c r="F272" s="143"/>
      <c r="G272" s="143"/>
      <c r="H272" s="81"/>
      <c r="I272" s="139">
        <f>I185</f>
        <v>0</v>
      </c>
    </row>
    <row r="273" spans="1:9">
      <c r="D273" s="144" t="str">
        <f>B186</f>
        <v>ABOVE GRADE WATERPROOFING</v>
      </c>
      <c r="E273" s="143"/>
      <c r="F273" s="143"/>
      <c r="G273" s="143"/>
      <c r="H273" s="81"/>
      <c r="I273" s="139">
        <f>I193</f>
        <v>0</v>
      </c>
    </row>
    <row r="274" spans="1:9">
      <c r="D274" s="144" t="str">
        <f>B194</f>
        <v>FOUNDATION WATERPROOFING</v>
      </c>
      <c r="E274" s="143"/>
      <c r="F274" s="143"/>
      <c r="G274" s="143"/>
      <c r="H274" s="81"/>
      <c r="I274" s="139">
        <f>I201</f>
        <v>0</v>
      </c>
    </row>
    <row r="275" spans="1:9">
      <c r="D275" s="144" t="s">
        <v>239</v>
      </c>
      <c r="E275" s="143"/>
      <c r="F275" s="143"/>
      <c r="G275" s="143"/>
      <c r="H275" s="81"/>
      <c r="I275" s="139">
        <f>I209</f>
        <v>0</v>
      </c>
    </row>
    <row r="276" spans="1:9">
      <c r="D276" s="144" t="s">
        <v>240</v>
      </c>
      <c r="E276" s="143"/>
      <c r="F276" s="143"/>
      <c r="G276" s="143"/>
      <c r="H276" s="81"/>
      <c r="I276" s="139">
        <f>I220</f>
        <v>0</v>
      </c>
    </row>
    <row r="277" spans="1:9">
      <c r="D277" s="144" t="s">
        <v>250</v>
      </c>
      <c r="E277" s="143"/>
      <c r="F277" s="143"/>
      <c r="G277" s="143"/>
      <c r="H277" s="81"/>
      <c r="I277" s="139">
        <f>I230</f>
        <v>0</v>
      </c>
    </row>
    <row r="278" spans="1:9">
      <c r="D278" s="144" t="s">
        <v>238</v>
      </c>
      <c r="E278" s="143"/>
      <c r="F278" s="143"/>
      <c r="G278" s="143"/>
      <c r="H278" s="81"/>
      <c r="I278" s="139">
        <f>I242</f>
        <v>0</v>
      </c>
    </row>
    <row r="279" spans="1:9">
      <c r="D279" s="144" t="s">
        <v>241</v>
      </c>
      <c r="E279" s="143"/>
      <c r="F279" s="143"/>
      <c r="G279" s="143"/>
      <c r="H279" s="81"/>
      <c r="I279" s="139">
        <f>I249</f>
        <v>0</v>
      </c>
    </row>
    <row r="280" spans="1:9">
      <c r="A280" s="93"/>
      <c r="B280" s="93"/>
      <c r="C280" s="93"/>
    </row>
    <row r="281" spans="1:9">
      <c r="A281" s="92"/>
      <c r="B281" s="92"/>
      <c r="C281" s="91"/>
      <c r="D281" s="53" t="s">
        <v>242</v>
      </c>
      <c r="E281" s="93"/>
      <c r="F281" s="93"/>
      <c r="G281" s="93"/>
      <c r="H281" s="93"/>
      <c r="I281" s="145">
        <f>SUM(I264:I279)</f>
        <v>0</v>
      </c>
    </row>
    <row r="282" spans="1:9" ht="15.75">
      <c r="A282" s="245"/>
      <c r="B282" s="245"/>
      <c r="C282" s="141"/>
    </row>
    <row r="283" spans="1:9">
      <c r="A283" s="93"/>
      <c r="B283" s="93"/>
      <c r="C283" s="93"/>
      <c r="D283" s="147" t="s">
        <v>244</v>
      </c>
      <c r="I283" s="148">
        <v>75000000</v>
      </c>
    </row>
    <row r="285" spans="1:9">
      <c r="D285" t="s">
        <v>199</v>
      </c>
      <c r="I285" s="149">
        <f>I281/I283</f>
        <v>0</v>
      </c>
    </row>
  </sheetData>
  <mergeCells count="131">
    <mergeCell ref="B93:D93"/>
    <mergeCell ref="B94:D94"/>
    <mergeCell ref="B95:D95"/>
    <mergeCell ref="A96:G96"/>
    <mergeCell ref="B77:D77"/>
    <mergeCell ref="B78:D78"/>
    <mergeCell ref="B80:D80"/>
    <mergeCell ref="B81:D81"/>
    <mergeCell ref="B83:D83"/>
    <mergeCell ref="B90:D90"/>
    <mergeCell ref="B13:D13"/>
    <mergeCell ref="B28:D28"/>
    <mergeCell ref="B27:D27"/>
    <mergeCell ref="B30:D30"/>
    <mergeCell ref="B31:D31"/>
    <mergeCell ref="B91:D91"/>
    <mergeCell ref="B14:D14"/>
    <mergeCell ref="B15:D15"/>
    <mergeCell ref="B44:D44"/>
    <mergeCell ref="B18:D18"/>
    <mergeCell ref="A23:G23"/>
    <mergeCell ref="B24:I24"/>
    <mergeCell ref="B19:D19"/>
    <mergeCell ref="B32:D32"/>
    <mergeCell ref="B40:D40"/>
    <mergeCell ref="B39:D39"/>
    <mergeCell ref="B20:D20"/>
    <mergeCell ref="B22:D22"/>
    <mergeCell ref="B37:D37"/>
    <mergeCell ref="B29:D29"/>
    <mergeCell ref="B33:D33"/>
    <mergeCell ref="B34:D34"/>
    <mergeCell ref="B35:D35"/>
    <mergeCell ref="B36:D36"/>
    <mergeCell ref="B1:E1"/>
    <mergeCell ref="B2:I2"/>
    <mergeCell ref="B6:D6"/>
    <mergeCell ref="B7:D7"/>
    <mergeCell ref="B12:D12"/>
    <mergeCell ref="B8:D8"/>
    <mergeCell ref="B9:D9"/>
    <mergeCell ref="B10:D10"/>
    <mergeCell ref="B11:D11"/>
    <mergeCell ref="A45:G45"/>
    <mergeCell ref="B46:I46"/>
    <mergeCell ref="B41:D41"/>
    <mergeCell ref="B42:D42"/>
    <mergeCell ref="I162:I163"/>
    <mergeCell ref="A124:G124"/>
    <mergeCell ref="B111:D111"/>
    <mergeCell ref="B125:E125"/>
    <mergeCell ref="B128:D128"/>
    <mergeCell ref="B129:D129"/>
    <mergeCell ref="B130:D130"/>
    <mergeCell ref="B131:D131"/>
    <mergeCell ref="B162:D163"/>
    <mergeCell ref="B121:D121"/>
    <mergeCell ref="B70:I70"/>
    <mergeCell ref="B73:D73"/>
    <mergeCell ref="B74:D74"/>
    <mergeCell ref="B76:D76"/>
    <mergeCell ref="B43:D43"/>
    <mergeCell ref="A56:G56"/>
    <mergeCell ref="B132:D132"/>
    <mergeCell ref="B133:D133"/>
    <mergeCell ref="B134:D134"/>
    <mergeCell ref="B135:D135"/>
    <mergeCell ref="B136:D136"/>
    <mergeCell ref="B139:D139"/>
    <mergeCell ref="H164:H165"/>
    <mergeCell ref="I164:I165"/>
    <mergeCell ref="B57:I57"/>
    <mergeCell ref="A69:G69"/>
    <mergeCell ref="B97:I97"/>
    <mergeCell ref="B103:D103"/>
    <mergeCell ref="B105:D105"/>
    <mergeCell ref="B106:D106"/>
    <mergeCell ref="B108:D108"/>
    <mergeCell ref="B109:D109"/>
    <mergeCell ref="B122:D122"/>
    <mergeCell ref="B123:D123"/>
    <mergeCell ref="B118:D118"/>
    <mergeCell ref="B119:D119"/>
    <mergeCell ref="B101:D101"/>
    <mergeCell ref="B100:D100"/>
    <mergeCell ref="H162:H163"/>
    <mergeCell ref="G164:G165"/>
    <mergeCell ref="A150:G150"/>
    <mergeCell ref="B156:D156"/>
    <mergeCell ref="B157:D157"/>
    <mergeCell ref="B158:D158"/>
    <mergeCell ref="B159:D159"/>
    <mergeCell ref="B160:D160"/>
    <mergeCell ref="B140:D140"/>
    <mergeCell ref="B141:D141"/>
    <mergeCell ref="B144:D144"/>
    <mergeCell ref="B147:D147"/>
    <mergeCell ref="B148:D148"/>
    <mergeCell ref="B149:D149"/>
    <mergeCell ref="B172:D172"/>
    <mergeCell ref="F162:F163"/>
    <mergeCell ref="A177:G177"/>
    <mergeCell ref="B164:D165"/>
    <mergeCell ref="E164:E165"/>
    <mergeCell ref="B182:D182"/>
    <mergeCell ref="G162:G163"/>
    <mergeCell ref="B171:D171"/>
    <mergeCell ref="B161:D161"/>
    <mergeCell ref="F164:F165"/>
    <mergeCell ref="B166:D166"/>
    <mergeCell ref="B168:D168"/>
    <mergeCell ref="B169:D169"/>
    <mergeCell ref="B170:D170"/>
    <mergeCell ref="E162:E163"/>
    <mergeCell ref="B167:D167"/>
    <mergeCell ref="A282:B282"/>
    <mergeCell ref="A185:G185"/>
    <mergeCell ref="A209:G209"/>
    <mergeCell ref="A220:G220"/>
    <mergeCell ref="B234:D234"/>
    <mergeCell ref="B235:D235"/>
    <mergeCell ref="B233:D233"/>
    <mergeCell ref="B183:D183"/>
    <mergeCell ref="B184:D184"/>
    <mergeCell ref="A249:G249"/>
    <mergeCell ref="A242:G242"/>
    <mergeCell ref="A201:G201"/>
    <mergeCell ref="A251:I251"/>
    <mergeCell ref="B232:D232"/>
    <mergeCell ref="A193:G193"/>
    <mergeCell ref="A230:G230"/>
  </mergeCells>
  <phoneticPr fontId="11" type="noConversion"/>
  <pageMargins left="0.75" right="0.75" top="1" bottom="1" header="0.5" footer="0.5"/>
  <pageSetup orientation="landscape" r:id="rId1"/>
  <headerFooter alignWithMargins="0">
    <oddHeader>&amp;L&amp;"Arial,Bold Italic"&amp;14Heery International
Deputy Inspector ROM Estimate&amp;RWest Hollywood Park, Phase II</oddHeader>
    <oddFooter>&amp;L&amp;D&amp;CDRAFT&amp;R&amp;P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Heery International,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Veyts</dc:creator>
  <cp:lastModifiedBy>Adams, Daniel P.</cp:lastModifiedBy>
  <cp:lastPrinted>2013-11-27T20:08:45Z</cp:lastPrinted>
  <dcterms:created xsi:type="dcterms:W3CDTF">2009-01-09T21:56:25Z</dcterms:created>
  <dcterms:modified xsi:type="dcterms:W3CDTF">2016-08-11T15:14:05Z</dcterms:modified>
</cp:coreProperties>
</file>